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32" windowWidth="5028" windowHeight="4248" tabRatio="864" activeTab="2"/>
  </bookViews>
  <sheets>
    <sheet name="About" sheetId="4" r:id="rId1"/>
    <sheet name="Building Information" sheetId="43" r:id="rId2"/>
    <sheet name="Reclamation GP Checklist for NC" sheetId="18" r:id="rId3"/>
    <sheet name="RS Checklist for NC" sheetId="42" r:id="rId4"/>
    <sheet name="a) Reclamation SB NC Summary" sheetId="21" r:id="rId5"/>
    <sheet name="b) Historic Guidance" sheetId="36" r:id="rId6"/>
  </sheets>
  <definedNames>
    <definedName name="_xlnm.Print_Area" localSheetId="4">'a) Reclamation SB NC Summary'!$A$1:$F$71</definedName>
    <definedName name="_xlnm.Print_Area" localSheetId="5">'b) Historic Guidance'!$A$1:$A$18</definedName>
    <definedName name="_xlnm.Print_Area" localSheetId="1">'Building Information'!$A$1:$E$20</definedName>
    <definedName name="_xlnm.Print_Area" localSheetId="2">'Reclamation GP Checklist for NC'!$A$1:$Q$96</definedName>
    <definedName name="_xlnm.Print_Area" localSheetId="3">'RS Checklist for NC'!$A$1:$P$48</definedName>
    <definedName name="_xlnm.Print_Titles" localSheetId="2">'Reclamation GP Checklist for NC'!$11:$12</definedName>
    <definedName name="_xlnm.Print_Titles" localSheetId="3">'RS Checklist for NC'!$10:$11</definedName>
  </definedNames>
  <calcPr calcId="145621"/>
</workbook>
</file>

<file path=xl/calcChain.xml><?xml version="1.0" encoding="utf-8"?>
<calcChain xmlns="http://schemas.openxmlformats.org/spreadsheetml/2006/main">
  <c r="F69" i="21" l="1"/>
  <c r="F70" i="21"/>
  <c r="F71" i="21"/>
  <c r="F63" i="21"/>
  <c r="F64" i="21"/>
  <c r="F65" i="21"/>
  <c r="F66" i="21"/>
  <c r="F67" i="21"/>
  <c r="F68" i="21"/>
  <c r="F62" i="21"/>
  <c r="F54" i="21"/>
  <c r="F55" i="21"/>
  <c r="F56" i="21"/>
  <c r="F57" i="21"/>
  <c r="F58" i="21"/>
  <c r="F59" i="21"/>
  <c r="F53" i="21"/>
  <c r="F37" i="21"/>
  <c r="F16" i="21"/>
  <c r="F17" i="21"/>
  <c r="F18" i="21"/>
  <c r="F19" i="21"/>
  <c r="F20" i="21"/>
  <c r="F21" i="21"/>
  <c r="F22" i="21"/>
  <c r="F23" i="21"/>
  <c r="F24" i="21"/>
  <c r="F25" i="21"/>
  <c r="F26" i="21"/>
  <c r="F27" i="21"/>
  <c r="F28" i="21"/>
  <c r="F29" i="21"/>
  <c r="F30" i="21"/>
  <c r="F31" i="21"/>
  <c r="F32" i="21"/>
  <c r="F33" i="21"/>
  <c r="F34" i="21"/>
  <c r="F35" i="21"/>
  <c r="F36" i="21"/>
  <c r="F12" i="21"/>
  <c r="F13" i="21"/>
  <c r="F14" i="21"/>
  <c r="F15" i="21"/>
  <c r="F11" i="21"/>
  <c r="F8" i="21"/>
  <c r="F9" i="21"/>
  <c r="F10" i="21"/>
  <c r="F7" i="21"/>
  <c r="N51" i="42" l="1"/>
  <c r="G53" i="42"/>
  <c r="H53" i="42"/>
  <c r="I53" i="42"/>
  <c r="I54" i="42" s="1"/>
  <c r="J53" i="42"/>
  <c r="K53" i="42"/>
  <c r="L53" i="42"/>
  <c r="G55" i="42"/>
  <c r="H55" i="42"/>
  <c r="I55" i="42"/>
  <c r="I56" i="42" s="1"/>
  <c r="J55" i="42"/>
  <c r="K55" i="42"/>
  <c r="L55" i="42"/>
  <c r="G57" i="42"/>
  <c r="H57" i="42"/>
  <c r="I57" i="42"/>
  <c r="I58" i="42" s="1"/>
  <c r="J57" i="42"/>
  <c r="K57" i="42"/>
  <c r="L57" i="42"/>
  <c r="G59" i="42"/>
  <c r="H59" i="42"/>
  <c r="I59" i="42"/>
  <c r="I60" i="42" s="1"/>
  <c r="J59" i="42"/>
  <c r="K59" i="42"/>
  <c r="L59" i="42"/>
  <c r="G61" i="42"/>
  <c r="H61" i="42"/>
  <c r="I61" i="42"/>
  <c r="I62" i="42" s="1"/>
  <c r="J61" i="42"/>
  <c r="K61" i="42"/>
  <c r="L61" i="42"/>
  <c r="F61" i="42"/>
  <c r="F57" i="42"/>
  <c r="F55" i="42"/>
  <c r="F53" i="42"/>
  <c r="G51" i="42"/>
  <c r="H51" i="42"/>
  <c r="I51" i="42"/>
  <c r="I52" i="42" s="1"/>
  <c r="J51" i="42"/>
  <c r="K51" i="42"/>
  <c r="L51" i="42"/>
  <c r="M51" i="42" l="1"/>
  <c r="H52" i="42"/>
  <c r="N101" i="18"/>
  <c r="F113" i="18" s="1"/>
  <c r="L109" i="18"/>
  <c r="F109" i="18"/>
  <c r="G109" i="18"/>
  <c r="H109" i="18"/>
  <c r="I109" i="18"/>
  <c r="J109" i="18"/>
  <c r="K109" i="18"/>
  <c r="G107" i="18"/>
  <c r="H107" i="18"/>
  <c r="I107" i="18"/>
  <c r="J107" i="18"/>
  <c r="K107" i="18"/>
  <c r="L107" i="18"/>
  <c r="G105" i="18"/>
  <c r="H105" i="18"/>
  <c r="I105" i="18"/>
  <c r="J105" i="18"/>
  <c r="K105" i="18"/>
  <c r="L105" i="18"/>
  <c r="G103" i="18"/>
  <c r="H103" i="18"/>
  <c r="I103" i="18"/>
  <c r="J103" i="18"/>
  <c r="K103" i="18"/>
  <c r="L103" i="18"/>
  <c r="G101" i="18"/>
  <c r="H101" i="18"/>
  <c r="I101" i="18"/>
  <c r="J101" i="18"/>
  <c r="K101" i="18"/>
  <c r="L101" i="18"/>
  <c r="F103" i="18"/>
  <c r="F101" i="18"/>
  <c r="G99" i="18"/>
  <c r="H99" i="18"/>
  <c r="I99" i="18"/>
  <c r="J99" i="18"/>
  <c r="K99" i="18"/>
  <c r="L99" i="18"/>
  <c r="N99" i="18"/>
  <c r="M99" i="18" s="1"/>
  <c r="N109" i="18"/>
  <c r="N107" i="18"/>
  <c r="N105" i="18"/>
  <c r="N103" i="18"/>
  <c r="A1" i="42" l="1"/>
  <c r="A1" i="18"/>
  <c r="A2" i="18"/>
  <c r="A2" i="42" l="1"/>
  <c r="A8" i="42" l="1"/>
  <c r="A9" i="18"/>
  <c r="A7" i="18" l="1"/>
  <c r="A8" i="18"/>
  <c r="G39" i="18" s="1"/>
  <c r="G38" i="18" l="1"/>
  <c r="F107" i="18"/>
  <c r="A7" i="42"/>
  <c r="F99" i="18" l="1"/>
  <c r="F122" i="18" s="1"/>
  <c r="F105" i="18"/>
  <c r="F106" i="18" s="1"/>
  <c r="F69" i="42"/>
  <c r="F68" i="42"/>
  <c r="F67" i="42"/>
  <c r="F66" i="42"/>
  <c r="F65" i="42"/>
  <c r="F117" i="18"/>
  <c r="F116" i="18"/>
  <c r="F115" i="18"/>
  <c r="F74" i="42"/>
  <c r="F75" i="42"/>
  <c r="F79" i="42"/>
  <c r="F80" i="42"/>
  <c r="F81" i="42"/>
  <c r="G52" i="42"/>
  <c r="K52" i="42"/>
  <c r="L52" i="42"/>
  <c r="M53" i="42"/>
  <c r="L54" i="42"/>
  <c r="G54" i="42"/>
  <c r="H54" i="42"/>
  <c r="J54" i="42"/>
  <c r="K54" i="42"/>
  <c r="H56" i="42"/>
  <c r="M55" i="42"/>
  <c r="J56" i="42"/>
  <c r="L56" i="42"/>
  <c r="G56" i="42"/>
  <c r="K56" i="42"/>
  <c r="M57" i="42"/>
  <c r="J58" i="42"/>
  <c r="L58" i="42"/>
  <c r="G58" i="42"/>
  <c r="H58" i="42"/>
  <c r="K58" i="42"/>
  <c r="H60" i="42"/>
  <c r="M59" i="42"/>
  <c r="J60" i="42"/>
  <c r="G60" i="42"/>
  <c r="K60" i="42"/>
  <c r="L60" i="42"/>
  <c r="M61" i="42"/>
  <c r="L62" i="42"/>
  <c r="G62" i="42"/>
  <c r="H62" i="42"/>
  <c r="J62" i="42"/>
  <c r="K62" i="42"/>
  <c r="F58" i="42"/>
  <c r="F62" i="42"/>
  <c r="F56" i="42"/>
  <c r="F54" i="42"/>
  <c r="G50" i="42"/>
  <c r="H50" i="42"/>
  <c r="I50" i="42"/>
  <c r="J50" i="42"/>
  <c r="K50" i="42"/>
  <c r="L50" i="42"/>
  <c r="F50" i="42"/>
  <c r="G110" i="18"/>
  <c r="H110" i="18"/>
  <c r="I110" i="18"/>
  <c r="J110" i="18"/>
  <c r="K110" i="18"/>
  <c r="L110" i="18"/>
  <c r="F110" i="18"/>
  <c r="G108" i="18"/>
  <c r="I108" i="18"/>
  <c r="K108" i="18"/>
  <c r="G106" i="18"/>
  <c r="H106" i="18"/>
  <c r="I106" i="18"/>
  <c r="K106" i="18"/>
  <c r="L106" i="18"/>
  <c r="F102" i="18"/>
  <c r="G102" i="18"/>
  <c r="H102" i="18"/>
  <c r="I102" i="18"/>
  <c r="J102" i="18"/>
  <c r="K102" i="18"/>
  <c r="L102" i="18"/>
  <c r="H108" i="18"/>
  <c r="J108" i="18"/>
  <c r="L108" i="18"/>
  <c r="J106" i="18"/>
  <c r="M105" i="18"/>
  <c r="F98" i="18"/>
  <c r="J52" i="42" l="1"/>
  <c r="M107" i="18"/>
  <c r="M109" i="18"/>
  <c r="M101" i="18"/>
  <c r="F123" i="18"/>
  <c r="F124" i="18"/>
  <c r="F121" i="18" s="1"/>
  <c r="K98" i="18"/>
  <c r="L98" i="18"/>
  <c r="G98" i="18"/>
  <c r="H98" i="18"/>
  <c r="I98" i="18"/>
  <c r="J98" i="18"/>
  <c r="N110" i="18" l="1"/>
  <c r="N106" i="18"/>
  <c r="N102" i="18"/>
  <c r="N108" i="18"/>
  <c r="H104" i="18"/>
  <c r="J104" i="18"/>
  <c r="L104" i="18"/>
  <c r="F114" i="18"/>
  <c r="G104" i="18"/>
  <c r="I104" i="18"/>
  <c r="K104" i="18"/>
  <c r="N104" i="18"/>
  <c r="M103" i="18"/>
  <c r="F104" i="18"/>
  <c r="I100" i="18"/>
  <c r="L100" i="18"/>
  <c r="F130" i="18"/>
  <c r="F128" i="18"/>
  <c r="J100" i="18"/>
  <c r="F129" i="18"/>
  <c r="K100" i="18"/>
  <c r="H100" i="18"/>
  <c r="G100" i="18"/>
  <c r="F59" i="42" l="1"/>
  <c r="F51" i="42"/>
  <c r="F73" i="42" s="1"/>
  <c r="F72" i="42" s="1"/>
  <c r="F60" i="42"/>
  <c r="F52" i="42" l="1"/>
  <c r="F78" i="42"/>
  <c r="F108" i="18" l="1"/>
  <c r="F127" i="18" l="1"/>
  <c r="F100" i="18"/>
</calcChain>
</file>

<file path=xl/comments1.xml><?xml version="1.0" encoding="utf-8"?>
<comments xmlns="http://schemas.openxmlformats.org/spreadsheetml/2006/main">
  <authors>
    <author>Stephen C Dundorf</author>
    <author>BOR</author>
    <author>Steve Dundorf</author>
  </authors>
  <commentList>
    <comment ref="A5" authorId="0">
      <text>
        <r>
          <rPr>
            <sz val="9"/>
            <color indexed="81"/>
            <rFont val="Tahoma"/>
            <family val="2"/>
          </rPr>
          <t>This is the version of the checklist as created by the Reclamation SBT and posted on the Reclamation website</t>
        </r>
      </text>
    </comment>
    <comment ref="J11" authorId="1">
      <text>
        <r>
          <rPr>
            <b/>
            <sz val="8"/>
            <color indexed="81"/>
            <rFont val="Tahoma"/>
            <family val="2"/>
          </rPr>
          <t xml:space="preserve">SBT:  </t>
        </r>
        <r>
          <rPr>
            <sz val="8"/>
            <color indexed="81"/>
            <rFont val="Tahoma"/>
            <family val="2"/>
          </rPr>
          <t>Reclamation Sustainable Buildings Team</t>
        </r>
      </text>
    </comment>
    <comment ref="D12" authorId="2">
      <text>
        <r>
          <rPr>
            <sz val="10"/>
            <color indexed="81"/>
            <rFont val="Tahoma"/>
            <family val="2"/>
          </rPr>
          <t>covered partailly or fully by a LEED credit</t>
        </r>
      </text>
    </comment>
    <comment ref="G12" authorId="0">
      <text>
        <r>
          <rPr>
            <b/>
            <sz val="9"/>
            <color indexed="81"/>
            <rFont val="Tahoma"/>
            <family val="2"/>
          </rPr>
          <t xml:space="preserve">Not Applicable:
</t>
        </r>
        <r>
          <rPr>
            <sz val="9"/>
            <color indexed="81"/>
            <rFont val="Tahoma"/>
            <family val="2"/>
          </rPr>
          <t xml:space="preserve">(e.g. no lab in building, so can not use "Labs 21")
</t>
        </r>
      </text>
    </comment>
    <comment ref="I12" authorId="2">
      <text>
        <r>
          <rPr>
            <b/>
            <sz val="10"/>
            <color indexed="81"/>
            <rFont val="Tahoma"/>
            <family val="2"/>
          </rPr>
          <t xml:space="preserve">Exemption:
</t>
        </r>
        <r>
          <rPr>
            <sz val="10"/>
            <color indexed="81"/>
            <rFont val="Tahoma"/>
            <family val="2"/>
          </rPr>
          <t>Requirements may be exempted if they violate building codes, are not available (e.g. Energy Saving Performance Contract)</t>
        </r>
      </text>
    </comment>
    <comment ref="J12" authorId="1">
      <text>
        <r>
          <rPr>
            <sz val="8"/>
            <color indexed="81"/>
            <rFont val="Tahoma"/>
            <family val="2"/>
          </rPr>
          <t>Enter either "Y" or "N".  The SBT will provide comments if it does not concur with an exemption.  The designer/engineer should then incorporate into the design based on the comments and remove the exempt status.</t>
        </r>
      </text>
    </comment>
    <comment ref="K12" authorId="0">
      <text>
        <r>
          <rPr>
            <b/>
            <sz val="9"/>
            <color indexed="81"/>
            <rFont val="Tahoma"/>
            <family val="2"/>
          </rPr>
          <t xml:space="preserve">Achieved (Meets)
</t>
        </r>
        <r>
          <rPr>
            <sz val="9"/>
            <color indexed="81"/>
            <rFont val="Tahoma"/>
            <family val="2"/>
          </rPr>
          <t>For the case where a GP is marked as "Not Applicable", the Program Manager marks this as "Achieved" if he/she agrees that it is not applicable or "Denied" if he/she disagrees.</t>
        </r>
      </text>
    </comment>
    <comment ref="D19" authorId="2">
      <text>
        <r>
          <rPr>
            <u/>
            <sz val="10"/>
            <color indexed="81"/>
            <rFont val="Tahoma"/>
            <family val="2"/>
          </rPr>
          <t>Relevant LEED</t>
        </r>
        <r>
          <rPr>
            <sz val="10"/>
            <color indexed="81"/>
            <rFont val="Tahoma"/>
            <family val="2"/>
          </rPr>
          <t xml:space="preserve">:  EA p1
</t>
        </r>
        <r>
          <rPr>
            <u/>
            <sz val="10"/>
            <color indexed="81"/>
            <rFont val="Tahoma"/>
            <family val="2"/>
          </rPr>
          <t>Compliance by</t>
        </r>
        <r>
          <rPr>
            <sz val="10"/>
            <color indexed="81"/>
            <rFont val="Tahoma"/>
            <family val="2"/>
          </rPr>
          <t xml:space="preserve">: </t>
        </r>
      </text>
    </comment>
    <comment ref="D20" authorId="2">
      <text>
        <r>
          <rPr>
            <u/>
            <sz val="10"/>
            <color indexed="81"/>
            <rFont val="Tahoma"/>
            <family val="2"/>
          </rPr>
          <t>Relevant LEED</t>
        </r>
        <r>
          <rPr>
            <sz val="10"/>
            <color indexed="81"/>
            <rFont val="Tahoma"/>
            <family val="2"/>
          </rPr>
          <t xml:space="preserve">:  EA P1
</t>
        </r>
        <r>
          <rPr>
            <u/>
            <sz val="10"/>
            <color indexed="81"/>
            <rFont val="Tahoma"/>
            <family val="2"/>
          </rPr>
          <t>Compliance by</t>
        </r>
        <r>
          <rPr>
            <sz val="10"/>
            <color indexed="81"/>
            <rFont val="Tahoma"/>
            <family val="2"/>
          </rPr>
          <t xml:space="preserve">: </t>
        </r>
      </text>
    </comment>
    <comment ref="D21" authorId="2">
      <text>
        <r>
          <rPr>
            <u/>
            <sz val="10"/>
            <color indexed="81"/>
            <rFont val="Tahoma"/>
            <family val="2"/>
          </rPr>
          <t>Relevant LEED</t>
        </r>
        <r>
          <rPr>
            <sz val="10"/>
            <color indexed="81"/>
            <rFont val="Tahoma"/>
            <family val="2"/>
          </rPr>
          <t xml:space="preserve">:  EA P1
</t>
        </r>
        <r>
          <rPr>
            <u/>
            <sz val="10"/>
            <color indexed="81"/>
            <rFont val="Tahoma"/>
            <family val="2"/>
          </rPr>
          <t>Compliance by</t>
        </r>
        <r>
          <rPr>
            <sz val="10"/>
            <color indexed="81"/>
            <rFont val="Tahoma"/>
            <family val="2"/>
          </rPr>
          <t xml:space="preserve">: </t>
        </r>
      </text>
    </comment>
    <comment ref="D22" authorId="2">
      <text>
        <r>
          <rPr>
            <u/>
            <sz val="10"/>
            <color indexed="81"/>
            <rFont val="Tahoma"/>
            <family val="2"/>
          </rPr>
          <t>Relevant LEED</t>
        </r>
        <r>
          <rPr>
            <sz val="10"/>
            <color indexed="81"/>
            <rFont val="Tahoma"/>
            <family val="2"/>
          </rPr>
          <t xml:space="preserve">:  EA P1
</t>
        </r>
        <r>
          <rPr>
            <u/>
            <sz val="10"/>
            <color indexed="81"/>
            <rFont val="Tahoma"/>
            <family val="2"/>
          </rPr>
          <t>Compliance by</t>
        </r>
        <r>
          <rPr>
            <sz val="10"/>
            <color indexed="81"/>
            <rFont val="Tahoma"/>
            <family val="2"/>
          </rPr>
          <t xml:space="preserve">: </t>
        </r>
      </text>
    </comment>
    <comment ref="D23" authorId="2">
      <text>
        <r>
          <rPr>
            <u/>
            <sz val="10"/>
            <color indexed="81"/>
            <rFont val="Tahoma"/>
            <family val="2"/>
          </rPr>
          <t>Relevant LEED</t>
        </r>
        <r>
          <rPr>
            <sz val="10"/>
            <color indexed="81"/>
            <rFont val="Tahoma"/>
            <family val="2"/>
          </rPr>
          <t xml:space="preserve">:  EA P1
</t>
        </r>
        <r>
          <rPr>
            <u/>
            <sz val="10"/>
            <color indexed="81"/>
            <rFont val="Tahoma"/>
            <family val="2"/>
          </rPr>
          <t>Compliance by</t>
        </r>
        <r>
          <rPr>
            <sz val="10"/>
            <color indexed="81"/>
            <rFont val="Tahoma"/>
            <family val="2"/>
          </rPr>
          <t xml:space="preserve">: </t>
        </r>
      </text>
    </comment>
    <comment ref="D24" authorId="2">
      <text>
        <r>
          <rPr>
            <u/>
            <sz val="10"/>
            <color indexed="81"/>
            <rFont val="Tahoma"/>
            <family val="2"/>
          </rPr>
          <t>Relevant LEED</t>
        </r>
        <r>
          <rPr>
            <sz val="10"/>
            <color indexed="81"/>
            <rFont val="Tahoma"/>
            <family val="2"/>
          </rPr>
          <t xml:space="preserve">:  WE p1
</t>
        </r>
        <r>
          <rPr>
            <u/>
            <sz val="10"/>
            <color indexed="81"/>
            <rFont val="Tahoma"/>
            <family val="2"/>
          </rPr>
          <t>Compliance by</t>
        </r>
        <r>
          <rPr>
            <sz val="10"/>
            <color indexed="81"/>
            <rFont val="Tahoma"/>
            <family val="2"/>
          </rPr>
          <t xml:space="preserve">: </t>
        </r>
      </text>
    </comment>
    <comment ref="D26" authorId="2">
      <text>
        <r>
          <rPr>
            <u/>
            <sz val="10"/>
            <color indexed="81"/>
            <rFont val="Tahoma"/>
            <family val="2"/>
          </rPr>
          <t>Relevant LEED</t>
        </r>
        <r>
          <rPr>
            <sz val="10"/>
            <color indexed="81"/>
            <rFont val="Tahoma"/>
            <family val="2"/>
          </rPr>
          <t xml:space="preserve">:  WE c2
</t>
        </r>
        <r>
          <rPr>
            <u/>
            <sz val="10"/>
            <color indexed="81"/>
            <rFont val="Tahoma"/>
            <family val="2"/>
          </rPr>
          <t>Compliance by</t>
        </r>
        <r>
          <rPr>
            <sz val="10"/>
            <color indexed="81"/>
            <rFont val="Tahoma"/>
            <family val="2"/>
          </rPr>
          <t xml:space="preserve">: </t>
        </r>
      </text>
    </comment>
    <comment ref="D27" authorId="2">
      <text>
        <r>
          <rPr>
            <u/>
            <sz val="10"/>
            <color indexed="81"/>
            <rFont val="Tahoma"/>
            <family val="2"/>
          </rPr>
          <t>Relevant LEED</t>
        </r>
        <r>
          <rPr>
            <sz val="10"/>
            <color indexed="81"/>
            <rFont val="Tahoma"/>
            <family val="2"/>
          </rPr>
          <t xml:space="preserve">:  WE c1
</t>
        </r>
        <r>
          <rPr>
            <u/>
            <sz val="10"/>
            <color indexed="81"/>
            <rFont val="Tahoma"/>
            <family val="2"/>
          </rPr>
          <t>Compliance by</t>
        </r>
        <r>
          <rPr>
            <sz val="10"/>
            <color indexed="81"/>
            <rFont val="Tahoma"/>
            <family val="2"/>
          </rPr>
          <t xml:space="preserve">: </t>
        </r>
      </text>
    </comment>
    <comment ref="D30" authorId="2">
      <text>
        <r>
          <rPr>
            <u/>
            <sz val="10"/>
            <color indexed="81"/>
            <rFont val="Tahoma"/>
            <family val="2"/>
          </rPr>
          <t>Relevant LEED</t>
        </r>
        <r>
          <rPr>
            <sz val="10"/>
            <color indexed="81"/>
            <rFont val="Tahoma"/>
            <family val="2"/>
          </rPr>
          <t xml:space="preserve">:  SS c6.1 &amp; c6.2
</t>
        </r>
        <r>
          <rPr>
            <u/>
            <sz val="10"/>
            <color indexed="81"/>
            <rFont val="Tahoma"/>
            <family val="2"/>
          </rPr>
          <t>Compliance by</t>
        </r>
        <r>
          <rPr>
            <sz val="10"/>
            <color indexed="81"/>
            <rFont val="Tahoma"/>
            <family val="2"/>
          </rPr>
          <t xml:space="preserve">: </t>
        </r>
      </text>
    </comment>
    <comment ref="N35" authorId="2">
      <text>
        <r>
          <rPr>
            <b/>
            <sz val="10"/>
            <color indexed="81"/>
            <rFont val="Tahoma"/>
            <family val="2"/>
          </rPr>
          <t xml:space="preserve">What target level?
</t>
        </r>
        <r>
          <rPr>
            <sz val="10"/>
            <color indexed="81"/>
            <rFont val="Tahoma"/>
            <family val="2"/>
          </rPr>
          <t xml:space="preserve">http://www.energystar.gov/index.cfm?c=new_bldg_design.bus_target_finder
</t>
        </r>
      </text>
    </comment>
    <comment ref="D37" authorId="2">
      <text>
        <r>
          <rPr>
            <u/>
            <sz val="10"/>
            <color indexed="81"/>
            <rFont val="Tahoma"/>
            <family val="2"/>
          </rPr>
          <t>Relevant LEED</t>
        </r>
        <r>
          <rPr>
            <sz val="10"/>
            <color indexed="81"/>
            <rFont val="Tahoma"/>
            <family val="2"/>
          </rPr>
          <t xml:space="preserve">:  EA c1
</t>
        </r>
        <r>
          <rPr>
            <u/>
            <sz val="10"/>
            <color indexed="81"/>
            <rFont val="Tahoma"/>
            <family val="2"/>
          </rPr>
          <t>Compliance by</t>
        </r>
        <r>
          <rPr>
            <sz val="10"/>
            <color indexed="81"/>
            <rFont val="Tahoma"/>
            <family val="2"/>
          </rPr>
          <t xml:space="preserve">: </t>
        </r>
      </text>
    </comment>
    <comment ref="D38" authorId="2">
      <text>
        <r>
          <rPr>
            <u/>
            <sz val="10"/>
            <color indexed="81"/>
            <rFont val="Tahoma"/>
            <family val="2"/>
          </rPr>
          <t>Relevant LEED</t>
        </r>
        <r>
          <rPr>
            <sz val="10"/>
            <color indexed="81"/>
            <rFont val="Tahoma"/>
            <family val="2"/>
          </rPr>
          <t xml:space="preserve">:  EA c1
</t>
        </r>
        <r>
          <rPr>
            <u/>
            <sz val="10"/>
            <color indexed="81"/>
            <rFont val="Tahoma"/>
            <family val="2"/>
          </rPr>
          <t>Compliance by</t>
        </r>
        <r>
          <rPr>
            <sz val="10"/>
            <color indexed="81"/>
            <rFont val="Tahoma"/>
            <family val="2"/>
          </rPr>
          <t xml:space="preserve">: </t>
        </r>
      </text>
    </comment>
    <comment ref="D40" authorId="2">
      <text>
        <r>
          <rPr>
            <u/>
            <sz val="10"/>
            <color indexed="81"/>
            <rFont val="Tahoma"/>
            <family val="2"/>
          </rPr>
          <t>Relevant LEED</t>
        </r>
        <r>
          <rPr>
            <sz val="10"/>
            <color indexed="81"/>
            <rFont val="Tahoma"/>
            <family val="2"/>
          </rPr>
          <t xml:space="preserve">:  EA c2
</t>
        </r>
        <r>
          <rPr>
            <u/>
            <sz val="10"/>
            <color indexed="81"/>
            <rFont val="Tahoma"/>
            <family val="2"/>
          </rPr>
          <t>Compliance by</t>
        </r>
        <r>
          <rPr>
            <sz val="10"/>
            <color indexed="81"/>
            <rFont val="Tahoma"/>
            <family val="2"/>
          </rPr>
          <t xml:space="preserve">: </t>
        </r>
      </text>
    </comment>
    <comment ref="D41" authorId="2">
      <text>
        <r>
          <rPr>
            <u/>
            <sz val="10"/>
            <color indexed="81"/>
            <rFont val="Tahoma"/>
            <family val="2"/>
          </rPr>
          <t>Relevant LEED</t>
        </r>
        <r>
          <rPr>
            <sz val="10"/>
            <color indexed="81"/>
            <rFont val="Tahoma"/>
            <family val="2"/>
          </rPr>
          <t xml:space="preserve">:  EA c2
</t>
        </r>
        <r>
          <rPr>
            <u/>
            <sz val="10"/>
            <color indexed="81"/>
            <rFont val="Tahoma"/>
            <family val="2"/>
          </rPr>
          <t>Compliance by</t>
        </r>
        <r>
          <rPr>
            <sz val="10"/>
            <color indexed="81"/>
            <rFont val="Tahoma"/>
            <family val="2"/>
          </rPr>
          <t xml:space="preserve">: </t>
        </r>
      </text>
    </comment>
    <comment ref="D47" authorId="2">
      <text>
        <r>
          <rPr>
            <u/>
            <sz val="10"/>
            <color indexed="81"/>
            <rFont val="Tahoma"/>
            <family val="2"/>
          </rPr>
          <t>Relevant LEED</t>
        </r>
        <r>
          <rPr>
            <sz val="10"/>
            <color indexed="81"/>
            <rFont val="Tahoma"/>
            <family val="2"/>
          </rPr>
          <t xml:space="preserve">:  MR C4
</t>
        </r>
        <r>
          <rPr>
            <u/>
            <sz val="10"/>
            <color indexed="81"/>
            <rFont val="Tahoma"/>
            <family val="2"/>
          </rPr>
          <t>Compliance by</t>
        </r>
        <r>
          <rPr>
            <sz val="10"/>
            <color indexed="81"/>
            <rFont val="Tahoma"/>
            <family val="2"/>
          </rPr>
          <t xml:space="preserve">: </t>
        </r>
      </text>
    </comment>
    <comment ref="D48" authorId="2">
      <text>
        <r>
          <rPr>
            <u/>
            <sz val="10"/>
            <color indexed="81"/>
            <rFont val="Tahoma"/>
            <family val="2"/>
          </rPr>
          <t>Relevant LEED</t>
        </r>
        <r>
          <rPr>
            <sz val="10"/>
            <color indexed="81"/>
            <rFont val="Tahoma"/>
            <family val="2"/>
          </rPr>
          <t xml:space="preserve">:  MR C4
</t>
        </r>
        <r>
          <rPr>
            <u/>
            <sz val="10"/>
            <color indexed="81"/>
            <rFont val="Tahoma"/>
            <family val="2"/>
          </rPr>
          <t>Compliance by</t>
        </r>
        <r>
          <rPr>
            <sz val="10"/>
            <color indexed="81"/>
            <rFont val="Tahoma"/>
            <family val="2"/>
          </rPr>
          <t xml:space="preserve">: </t>
        </r>
      </text>
    </comment>
    <comment ref="D50" authorId="2">
      <text>
        <r>
          <rPr>
            <u/>
            <sz val="10"/>
            <color indexed="81"/>
            <rFont val="Tahoma"/>
            <family val="2"/>
          </rPr>
          <t>Relevant LEED</t>
        </r>
        <r>
          <rPr>
            <sz val="10"/>
            <color indexed="81"/>
            <rFont val="Tahoma"/>
            <family val="2"/>
          </rPr>
          <t xml:space="preserve">:  MR C6
</t>
        </r>
        <r>
          <rPr>
            <u/>
            <sz val="10"/>
            <color indexed="81"/>
            <rFont val="Tahoma"/>
            <family val="2"/>
          </rPr>
          <t>Compliance by</t>
        </r>
        <r>
          <rPr>
            <sz val="10"/>
            <color indexed="81"/>
            <rFont val="Tahoma"/>
            <family val="2"/>
          </rPr>
          <t xml:space="preserve">: </t>
        </r>
      </text>
    </comment>
    <comment ref="D51" authorId="2">
      <text>
        <r>
          <rPr>
            <u/>
            <sz val="10"/>
            <color indexed="81"/>
            <rFont val="Tahoma"/>
            <family val="2"/>
          </rPr>
          <t>Relevant LEED</t>
        </r>
        <r>
          <rPr>
            <sz val="10"/>
            <color indexed="81"/>
            <rFont val="Tahoma"/>
            <family val="2"/>
          </rPr>
          <t xml:space="preserve">:  MR C7
</t>
        </r>
        <r>
          <rPr>
            <u/>
            <sz val="10"/>
            <color indexed="81"/>
            <rFont val="Tahoma"/>
            <family val="2"/>
          </rPr>
          <t>Compliance by</t>
        </r>
        <r>
          <rPr>
            <sz val="10"/>
            <color indexed="81"/>
            <rFont val="Tahoma"/>
            <family val="2"/>
          </rPr>
          <t xml:space="preserve">: </t>
        </r>
      </text>
    </comment>
    <comment ref="D53" authorId="2">
      <text>
        <r>
          <rPr>
            <u/>
            <sz val="10"/>
            <color indexed="81"/>
            <rFont val="Tahoma"/>
            <family val="2"/>
          </rPr>
          <t>Relevant LEED</t>
        </r>
        <r>
          <rPr>
            <sz val="10"/>
            <color indexed="81"/>
            <rFont val="Tahoma"/>
            <family val="2"/>
          </rPr>
          <t xml:space="preserve">:  MR P1
</t>
        </r>
        <r>
          <rPr>
            <u/>
            <sz val="10"/>
            <color indexed="81"/>
            <rFont val="Tahoma"/>
            <family val="2"/>
          </rPr>
          <t>Compliance by</t>
        </r>
        <r>
          <rPr>
            <sz val="10"/>
            <color indexed="81"/>
            <rFont val="Tahoma"/>
            <family val="2"/>
          </rPr>
          <t xml:space="preserve">: </t>
        </r>
      </text>
    </comment>
    <comment ref="D55" authorId="2">
      <text>
        <r>
          <rPr>
            <u/>
            <sz val="10"/>
            <color indexed="81"/>
            <rFont val="Tahoma"/>
            <family val="2"/>
          </rPr>
          <t>Relevant LEED</t>
        </r>
        <r>
          <rPr>
            <sz val="10"/>
            <color indexed="81"/>
            <rFont val="Tahoma"/>
            <family val="2"/>
          </rPr>
          <t xml:space="preserve">:  MR C2
</t>
        </r>
        <r>
          <rPr>
            <u/>
            <sz val="10"/>
            <color indexed="81"/>
            <rFont val="Tahoma"/>
            <family val="2"/>
          </rPr>
          <t>Compliance by</t>
        </r>
        <r>
          <rPr>
            <sz val="10"/>
            <color indexed="81"/>
            <rFont val="Tahoma"/>
            <family val="2"/>
          </rPr>
          <t xml:space="preserve">: </t>
        </r>
      </text>
    </comment>
    <comment ref="D57" authorId="2">
      <text>
        <r>
          <rPr>
            <u/>
            <sz val="10"/>
            <color indexed="81"/>
            <rFont val="Tahoma"/>
            <family val="2"/>
          </rPr>
          <t>Relevant LEED</t>
        </r>
        <r>
          <rPr>
            <sz val="10"/>
            <color indexed="81"/>
            <rFont val="Tahoma"/>
            <family val="2"/>
          </rPr>
          <t xml:space="preserve">:  EA P3
</t>
        </r>
        <r>
          <rPr>
            <u/>
            <sz val="10"/>
            <color indexed="81"/>
            <rFont val="Tahoma"/>
            <family val="2"/>
          </rPr>
          <t>Compliance by</t>
        </r>
        <r>
          <rPr>
            <sz val="10"/>
            <color indexed="81"/>
            <rFont val="Tahoma"/>
            <family val="2"/>
          </rPr>
          <t xml:space="preserve">: </t>
        </r>
      </text>
    </comment>
    <comment ref="D58" authorId="2">
      <text>
        <r>
          <rPr>
            <u/>
            <sz val="10"/>
            <color indexed="81"/>
            <rFont val="Tahoma"/>
            <family val="2"/>
          </rPr>
          <t>Relevant LEED</t>
        </r>
        <r>
          <rPr>
            <sz val="10"/>
            <color indexed="81"/>
            <rFont val="Tahoma"/>
            <family val="2"/>
          </rPr>
          <t xml:space="preserve">:  IEQ 7.1
</t>
        </r>
        <r>
          <rPr>
            <u/>
            <sz val="10"/>
            <color indexed="81"/>
            <rFont val="Tahoma"/>
            <family val="2"/>
          </rPr>
          <t>Compliance by</t>
        </r>
        <r>
          <rPr>
            <sz val="10"/>
            <color indexed="81"/>
            <rFont val="Tahoma"/>
            <family val="2"/>
          </rPr>
          <t xml:space="preserve">: </t>
        </r>
      </text>
    </comment>
    <comment ref="D60" authorId="2">
      <text>
        <r>
          <rPr>
            <u/>
            <sz val="10"/>
            <color indexed="81"/>
            <rFont val="Tahoma"/>
            <family val="2"/>
          </rPr>
          <t>Relevant LEED</t>
        </r>
        <r>
          <rPr>
            <sz val="10"/>
            <color indexed="81"/>
            <rFont val="Tahoma"/>
            <family val="2"/>
          </rPr>
          <t xml:space="preserve">: IEQ 3.1, #2
</t>
        </r>
        <r>
          <rPr>
            <u/>
            <sz val="10"/>
            <color indexed="81"/>
            <rFont val="Tahoma"/>
            <family val="2"/>
          </rPr>
          <t>Compliance by</t>
        </r>
        <r>
          <rPr>
            <sz val="10"/>
            <color indexed="81"/>
            <rFont val="Tahoma"/>
            <family val="2"/>
          </rPr>
          <t xml:space="preserve">:
</t>
        </r>
      </text>
    </comment>
    <comment ref="D61" authorId="2">
      <text>
        <r>
          <rPr>
            <u/>
            <sz val="10"/>
            <color indexed="81"/>
            <rFont val="Tahoma"/>
            <family val="2"/>
          </rPr>
          <t>Relevant LEED</t>
        </r>
        <r>
          <rPr>
            <sz val="10"/>
            <color indexed="81"/>
            <rFont val="Tahoma"/>
            <family val="2"/>
          </rPr>
          <t xml:space="preserve">: IEQ 8.1, Option 1 (but 2% Daylight Factor in 75%) part
</t>
        </r>
        <r>
          <rPr>
            <u/>
            <sz val="10"/>
            <color indexed="81"/>
            <rFont val="Tahoma"/>
            <family val="2"/>
          </rPr>
          <t>Compliance by</t>
        </r>
        <r>
          <rPr>
            <sz val="10"/>
            <color indexed="81"/>
            <rFont val="Tahoma"/>
            <family val="2"/>
          </rPr>
          <t>:</t>
        </r>
      </text>
    </comment>
    <comment ref="D62" authorId="2">
      <text>
        <r>
          <rPr>
            <u/>
            <sz val="10"/>
            <color indexed="81"/>
            <rFont val="Tahoma"/>
            <family val="2"/>
          </rPr>
          <t>Relevant GP</t>
        </r>
        <r>
          <rPr>
            <sz val="10"/>
            <color indexed="81"/>
            <rFont val="Tahoma"/>
            <family val="2"/>
          </rPr>
          <t xml:space="preserve">: IEQ 6.1,  individual lighting controls
</t>
        </r>
        <r>
          <rPr>
            <u/>
            <sz val="10"/>
            <color indexed="81"/>
            <rFont val="Tahoma"/>
            <family val="2"/>
          </rPr>
          <t>Compliance by</t>
        </r>
        <r>
          <rPr>
            <sz val="10"/>
            <color indexed="81"/>
            <rFont val="Tahoma"/>
            <family val="2"/>
          </rPr>
          <t xml:space="preserve">:
</t>
        </r>
        <r>
          <rPr>
            <u/>
            <sz val="10"/>
            <color indexed="81"/>
            <rFont val="Tahoma"/>
            <family val="2"/>
          </rPr>
          <t>Relevant LEED</t>
        </r>
        <r>
          <rPr>
            <sz val="10"/>
            <color indexed="81"/>
            <rFont val="Tahoma"/>
            <family val="2"/>
          </rPr>
          <t xml:space="preserve">: IEQ 8.1, Auto dimming or accessible manual switching part
</t>
        </r>
        <r>
          <rPr>
            <u/>
            <sz val="10"/>
            <color indexed="81"/>
            <rFont val="Tahoma"/>
            <family val="2"/>
          </rPr>
          <t>Compliance by</t>
        </r>
        <r>
          <rPr>
            <sz val="10"/>
            <color indexed="81"/>
            <rFont val="Tahoma"/>
            <family val="2"/>
          </rPr>
          <t>:</t>
        </r>
      </text>
    </comment>
    <comment ref="D64" authorId="2">
      <text>
        <r>
          <rPr>
            <u/>
            <sz val="10"/>
            <color indexed="81"/>
            <rFont val="Tahoma"/>
            <family val="2"/>
          </rPr>
          <t>Relevant LEED</t>
        </r>
        <r>
          <rPr>
            <sz val="10"/>
            <color indexed="81"/>
            <rFont val="Tahoma"/>
            <family val="2"/>
          </rPr>
          <t xml:space="preserve">: IEQ 8.1, Glare Control part
</t>
        </r>
        <r>
          <rPr>
            <u/>
            <sz val="10"/>
            <color indexed="81"/>
            <rFont val="Tahoma"/>
            <family val="2"/>
          </rPr>
          <t>Compliance by</t>
        </r>
        <r>
          <rPr>
            <sz val="10"/>
            <color indexed="81"/>
            <rFont val="Tahoma"/>
            <family val="2"/>
          </rPr>
          <t>:</t>
        </r>
      </text>
    </comment>
    <comment ref="D65" authorId="2">
      <text>
        <r>
          <rPr>
            <u/>
            <sz val="10"/>
            <color indexed="81"/>
            <rFont val="Tahoma"/>
            <family val="2"/>
          </rPr>
          <t>Relevant LEED</t>
        </r>
        <r>
          <rPr>
            <sz val="10"/>
            <color indexed="81"/>
            <rFont val="Tahoma"/>
            <family val="2"/>
          </rPr>
          <t xml:space="preserve">: IEQ 4.1, 4.2, 4.3, 4.4 (LEED is more stringent)
</t>
        </r>
        <r>
          <rPr>
            <u/>
            <sz val="10"/>
            <color indexed="81"/>
            <rFont val="Tahoma"/>
            <family val="2"/>
          </rPr>
          <t>Compliance by</t>
        </r>
        <r>
          <rPr>
            <sz val="10"/>
            <color indexed="81"/>
            <rFont val="Tahoma"/>
            <family val="2"/>
          </rPr>
          <t xml:space="preserve">: </t>
        </r>
      </text>
    </comment>
    <comment ref="D66" authorId="2">
      <text>
        <r>
          <rPr>
            <u/>
            <sz val="10"/>
            <color indexed="81"/>
            <rFont val="Tahoma"/>
            <family val="2"/>
          </rPr>
          <t>Relevant GP</t>
        </r>
        <r>
          <rPr>
            <sz val="10"/>
            <color indexed="81"/>
            <rFont val="Tahoma"/>
            <family val="2"/>
          </rPr>
          <t xml:space="preserve">: IEQ 3.2, #1 (Path 1, but for 72 hr instead of 14,000)
</t>
        </r>
        <r>
          <rPr>
            <u/>
            <sz val="10"/>
            <color indexed="81"/>
            <rFont val="Tahoma"/>
            <family val="2"/>
          </rPr>
          <t>Compliance by</t>
        </r>
        <r>
          <rPr>
            <sz val="10"/>
            <color indexed="81"/>
            <rFont val="Tahoma"/>
            <family val="2"/>
          </rPr>
          <t xml:space="preserve">: </t>
        </r>
      </text>
    </comment>
    <comment ref="D67" authorId="2">
      <text>
        <r>
          <rPr>
            <u/>
            <sz val="10"/>
            <color indexed="81"/>
            <rFont val="Tahoma"/>
            <family val="2"/>
          </rPr>
          <t>Relevant LEED</t>
        </r>
        <r>
          <rPr>
            <sz val="10"/>
            <color indexed="81"/>
            <rFont val="Tahoma"/>
            <family val="2"/>
          </rPr>
          <t xml:space="preserve">: IEQ 3.2, #1
</t>
        </r>
        <r>
          <rPr>
            <u/>
            <sz val="10"/>
            <color indexed="81"/>
            <rFont val="Tahoma"/>
            <family val="2"/>
          </rPr>
          <t>Compliance by</t>
        </r>
        <r>
          <rPr>
            <sz val="10"/>
            <color indexed="81"/>
            <rFont val="Tahoma"/>
            <family val="2"/>
          </rPr>
          <t>:</t>
        </r>
      </text>
    </comment>
    <comment ref="D69" authorId="2">
      <text>
        <r>
          <rPr>
            <u/>
            <sz val="10"/>
            <color indexed="81"/>
            <rFont val="Tahoma"/>
            <family val="2"/>
          </rPr>
          <t>Relevant LEED</t>
        </r>
        <r>
          <rPr>
            <sz val="10"/>
            <color indexed="81"/>
            <rFont val="Tahoma"/>
            <family val="2"/>
          </rPr>
          <t xml:space="preserve">:  IEQ 2
</t>
        </r>
        <r>
          <rPr>
            <u/>
            <sz val="10"/>
            <color indexed="81"/>
            <rFont val="Tahoma"/>
            <family val="2"/>
          </rPr>
          <t>Compliance by</t>
        </r>
        <r>
          <rPr>
            <sz val="10"/>
            <color indexed="81"/>
            <rFont val="Tahoma"/>
            <family val="2"/>
          </rPr>
          <t xml:space="preserve">: </t>
        </r>
      </text>
    </comment>
  </commentList>
</comments>
</file>

<file path=xl/comments2.xml><?xml version="1.0" encoding="utf-8"?>
<comments xmlns="http://schemas.openxmlformats.org/spreadsheetml/2006/main">
  <authors>
    <author>BOR</author>
    <author>Steve Dundorf</author>
  </authors>
  <commentList>
    <comment ref="I10" authorId="0">
      <text>
        <r>
          <rPr>
            <b/>
            <sz val="8"/>
            <color indexed="81"/>
            <rFont val="Tahoma"/>
            <family val="2"/>
          </rPr>
          <t xml:space="preserve">SBT:  </t>
        </r>
        <r>
          <rPr>
            <sz val="8"/>
            <color indexed="81"/>
            <rFont val="Tahoma"/>
            <family val="2"/>
          </rPr>
          <t>Reclamation Sustainable Buildings Team</t>
        </r>
      </text>
    </comment>
    <comment ref="D11" authorId="1">
      <text>
        <r>
          <rPr>
            <sz val="10"/>
            <color indexed="81"/>
            <rFont val="Tahoma"/>
            <family val="2"/>
          </rPr>
          <t>covered partailly or fully by a LEED credit</t>
        </r>
      </text>
    </comment>
    <comment ref="H11" authorId="1">
      <text>
        <r>
          <rPr>
            <b/>
            <sz val="10"/>
            <color indexed="81"/>
            <rFont val="Tahoma"/>
            <family val="2"/>
          </rPr>
          <t xml:space="preserve">Exemption:
</t>
        </r>
        <r>
          <rPr>
            <sz val="10"/>
            <color indexed="81"/>
            <rFont val="Tahoma"/>
            <family val="2"/>
          </rPr>
          <t>Requirements may be exempted if they violate building codes, are not available (e.g. Energy Saving Performance Contract), or do not apply (e.g. no lab in building, so can not use "Labs 21")</t>
        </r>
      </text>
    </comment>
    <comment ref="I11" authorId="0">
      <text>
        <r>
          <rPr>
            <sz val="8"/>
            <color indexed="81"/>
            <rFont val="Tahoma"/>
            <family val="2"/>
          </rPr>
          <t>Enter either "Y" or "N".  The SBT will provide comments if it does not concur with an exemption.  The designer/engineer should then incorporate into the design based on the comments and remove the exempt status.</t>
        </r>
      </text>
    </comment>
    <comment ref="D13" authorId="1">
      <text>
        <r>
          <rPr>
            <u/>
            <sz val="10"/>
            <color indexed="81"/>
            <rFont val="Tahoma"/>
            <family val="2"/>
          </rPr>
          <t>Relevant LEED</t>
        </r>
        <r>
          <rPr>
            <sz val="10"/>
            <color indexed="81"/>
            <rFont val="Tahoma"/>
            <family val="2"/>
          </rPr>
          <t xml:space="preserve">:  SS c5.1
</t>
        </r>
        <r>
          <rPr>
            <u/>
            <sz val="10"/>
            <color indexed="81"/>
            <rFont val="Tahoma"/>
            <family val="2"/>
          </rPr>
          <t>Compliance by</t>
        </r>
        <r>
          <rPr>
            <sz val="10"/>
            <color indexed="81"/>
            <rFont val="Tahoma"/>
            <family val="2"/>
          </rPr>
          <t xml:space="preserve">: </t>
        </r>
      </text>
    </comment>
    <comment ref="D14" authorId="1">
      <text>
        <r>
          <rPr>
            <u/>
            <sz val="10"/>
            <color indexed="81"/>
            <rFont val="Tahoma"/>
            <family val="2"/>
          </rPr>
          <t>Relevant LEED</t>
        </r>
        <r>
          <rPr>
            <sz val="10"/>
            <color indexed="81"/>
            <rFont val="Tahoma"/>
            <family val="2"/>
          </rPr>
          <t xml:space="preserve">:  SS c5.2
</t>
        </r>
        <r>
          <rPr>
            <u/>
            <sz val="10"/>
            <color indexed="81"/>
            <rFont val="Tahoma"/>
            <family val="2"/>
          </rPr>
          <t>Compliance by</t>
        </r>
        <r>
          <rPr>
            <sz val="10"/>
            <color indexed="81"/>
            <rFont val="Tahoma"/>
            <family val="2"/>
          </rPr>
          <t xml:space="preserve">: </t>
        </r>
      </text>
    </comment>
    <comment ref="D15" authorId="1">
      <text>
        <r>
          <rPr>
            <u/>
            <sz val="10"/>
            <color indexed="81"/>
            <rFont val="Tahoma"/>
            <family val="2"/>
          </rPr>
          <t>Relevant LEED</t>
        </r>
        <r>
          <rPr>
            <sz val="10"/>
            <color indexed="81"/>
            <rFont val="Tahoma"/>
            <family val="2"/>
          </rPr>
          <t xml:space="preserve">:  SS c7.1
</t>
        </r>
        <r>
          <rPr>
            <u/>
            <sz val="10"/>
            <color indexed="81"/>
            <rFont val="Tahoma"/>
            <family val="2"/>
          </rPr>
          <t>Compliance by</t>
        </r>
        <r>
          <rPr>
            <sz val="10"/>
            <color indexed="81"/>
            <rFont val="Tahoma"/>
            <family val="2"/>
          </rPr>
          <t xml:space="preserve">: </t>
        </r>
      </text>
    </comment>
    <comment ref="D16" authorId="1">
      <text>
        <r>
          <rPr>
            <u/>
            <sz val="10"/>
            <color indexed="81"/>
            <rFont val="Tahoma"/>
            <family val="2"/>
          </rPr>
          <t>Relevant LEED</t>
        </r>
        <r>
          <rPr>
            <sz val="10"/>
            <color indexed="81"/>
            <rFont val="Tahoma"/>
            <family val="2"/>
          </rPr>
          <t xml:space="preserve">:  SS c7.2
</t>
        </r>
        <r>
          <rPr>
            <u/>
            <sz val="10"/>
            <color indexed="81"/>
            <rFont val="Tahoma"/>
            <family val="2"/>
          </rPr>
          <t>Compliance by</t>
        </r>
        <r>
          <rPr>
            <sz val="10"/>
            <color indexed="81"/>
            <rFont val="Tahoma"/>
            <family val="2"/>
          </rPr>
          <t xml:space="preserve">: </t>
        </r>
      </text>
    </comment>
    <comment ref="D17" authorId="1">
      <text>
        <r>
          <rPr>
            <u/>
            <sz val="10"/>
            <color indexed="81"/>
            <rFont val="Tahoma"/>
            <family val="2"/>
          </rPr>
          <t>Relevant LEED</t>
        </r>
        <r>
          <rPr>
            <sz val="10"/>
            <color indexed="81"/>
            <rFont val="Tahoma"/>
            <family val="2"/>
          </rPr>
          <t xml:space="preserve">:  SS c8
</t>
        </r>
        <r>
          <rPr>
            <u/>
            <sz val="10"/>
            <color indexed="81"/>
            <rFont val="Tahoma"/>
            <family val="2"/>
          </rPr>
          <t>Compliance by</t>
        </r>
        <r>
          <rPr>
            <sz val="10"/>
            <color indexed="81"/>
            <rFont val="Tahoma"/>
            <family val="2"/>
          </rPr>
          <t xml:space="preserve">: </t>
        </r>
      </text>
    </comment>
  </commentList>
</comments>
</file>

<file path=xl/comments3.xml><?xml version="1.0" encoding="utf-8"?>
<comments xmlns="http://schemas.openxmlformats.org/spreadsheetml/2006/main">
  <authors>
    <author>Steve Dundorf</author>
  </authors>
  <commentList>
    <comment ref="D11" authorId="0">
      <text>
        <r>
          <rPr>
            <u/>
            <sz val="10"/>
            <color indexed="81"/>
            <rFont val="Tahoma"/>
            <family val="2"/>
          </rPr>
          <t>Relevant LEED</t>
        </r>
        <r>
          <rPr>
            <sz val="10"/>
            <color indexed="81"/>
            <rFont val="Tahoma"/>
            <family val="2"/>
          </rPr>
          <t xml:space="preserve">:  EA P1
</t>
        </r>
        <r>
          <rPr>
            <u/>
            <sz val="10"/>
            <color indexed="81"/>
            <rFont val="Tahoma"/>
            <family val="2"/>
          </rPr>
          <t>Compliance by</t>
        </r>
        <r>
          <rPr>
            <sz val="10"/>
            <color indexed="81"/>
            <rFont val="Tahoma"/>
            <family val="2"/>
          </rPr>
          <t xml:space="preserve">: </t>
        </r>
      </text>
    </comment>
    <comment ref="D16" authorId="0">
      <text>
        <r>
          <rPr>
            <u/>
            <sz val="10"/>
            <color indexed="81"/>
            <rFont val="Tahoma"/>
            <family val="2"/>
          </rPr>
          <t>Relevant LEED</t>
        </r>
        <r>
          <rPr>
            <sz val="10"/>
            <color indexed="81"/>
            <rFont val="Tahoma"/>
            <family val="2"/>
          </rPr>
          <t xml:space="preserve">:  WE p1
</t>
        </r>
        <r>
          <rPr>
            <u/>
            <sz val="10"/>
            <color indexed="81"/>
            <rFont val="Tahoma"/>
            <family val="2"/>
          </rPr>
          <t>Compliance by</t>
        </r>
        <r>
          <rPr>
            <sz val="10"/>
            <color indexed="81"/>
            <rFont val="Tahoma"/>
            <family val="2"/>
          </rPr>
          <t xml:space="preserve">: </t>
        </r>
      </text>
    </comment>
    <comment ref="D18" authorId="0">
      <text>
        <r>
          <rPr>
            <u/>
            <sz val="10"/>
            <color indexed="81"/>
            <rFont val="Tahoma"/>
            <family val="2"/>
          </rPr>
          <t>Relevant LEED</t>
        </r>
        <r>
          <rPr>
            <sz val="10"/>
            <color indexed="81"/>
            <rFont val="Tahoma"/>
            <family val="2"/>
          </rPr>
          <t xml:space="preserve">:  WE c2
</t>
        </r>
        <r>
          <rPr>
            <u/>
            <sz val="10"/>
            <color indexed="81"/>
            <rFont val="Tahoma"/>
            <family val="2"/>
          </rPr>
          <t>Compliance by</t>
        </r>
        <r>
          <rPr>
            <sz val="10"/>
            <color indexed="81"/>
            <rFont val="Tahoma"/>
            <family val="2"/>
          </rPr>
          <t xml:space="preserve">: </t>
        </r>
      </text>
    </comment>
    <comment ref="D19" authorId="0">
      <text>
        <r>
          <rPr>
            <u/>
            <sz val="10"/>
            <color indexed="81"/>
            <rFont val="Tahoma"/>
            <family val="2"/>
          </rPr>
          <t>Relevant LEED</t>
        </r>
        <r>
          <rPr>
            <sz val="10"/>
            <color indexed="81"/>
            <rFont val="Tahoma"/>
            <family val="2"/>
          </rPr>
          <t xml:space="preserve">:  WE c1
</t>
        </r>
        <r>
          <rPr>
            <u/>
            <sz val="10"/>
            <color indexed="81"/>
            <rFont val="Tahoma"/>
            <family val="2"/>
          </rPr>
          <t>Compliance by</t>
        </r>
        <r>
          <rPr>
            <sz val="10"/>
            <color indexed="81"/>
            <rFont val="Tahoma"/>
            <family val="2"/>
          </rPr>
          <t xml:space="preserve">: </t>
        </r>
      </text>
    </comment>
    <comment ref="D22" authorId="0">
      <text>
        <r>
          <rPr>
            <u/>
            <sz val="10"/>
            <color indexed="81"/>
            <rFont val="Tahoma"/>
            <family val="2"/>
          </rPr>
          <t>Relevant LEED</t>
        </r>
        <r>
          <rPr>
            <sz val="10"/>
            <color indexed="81"/>
            <rFont val="Tahoma"/>
            <family val="2"/>
          </rPr>
          <t xml:space="preserve">:  SS c6.1 &amp; c6.2
</t>
        </r>
        <r>
          <rPr>
            <u/>
            <sz val="10"/>
            <color indexed="81"/>
            <rFont val="Tahoma"/>
            <family val="2"/>
          </rPr>
          <t>Compliance by</t>
        </r>
        <r>
          <rPr>
            <sz val="10"/>
            <color indexed="81"/>
            <rFont val="Tahoma"/>
            <family val="2"/>
          </rPr>
          <t xml:space="preserve">: </t>
        </r>
      </text>
    </comment>
    <comment ref="D29" authorId="0">
      <text>
        <r>
          <rPr>
            <u/>
            <sz val="10"/>
            <color indexed="81"/>
            <rFont val="Tahoma"/>
            <family val="2"/>
          </rPr>
          <t>Relevant LEED</t>
        </r>
        <r>
          <rPr>
            <sz val="10"/>
            <color indexed="81"/>
            <rFont val="Tahoma"/>
            <family val="2"/>
          </rPr>
          <t xml:space="preserve">:  EA C1
</t>
        </r>
        <r>
          <rPr>
            <u/>
            <sz val="10"/>
            <color indexed="81"/>
            <rFont val="Tahoma"/>
            <family val="2"/>
          </rPr>
          <t>Compliance by</t>
        </r>
        <r>
          <rPr>
            <sz val="10"/>
            <color indexed="81"/>
            <rFont val="Tahoma"/>
            <family val="2"/>
          </rPr>
          <t xml:space="preserve">: </t>
        </r>
      </text>
    </comment>
    <comment ref="D30" authorId="0">
      <text>
        <r>
          <rPr>
            <u/>
            <sz val="10"/>
            <color indexed="81"/>
            <rFont val="Tahoma"/>
            <family val="2"/>
          </rPr>
          <t>Relevant LEED</t>
        </r>
        <r>
          <rPr>
            <sz val="10"/>
            <color indexed="81"/>
            <rFont val="Tahoma"/>
            <family val="2"/>
          </rPr>
          <t xml:space="preserve">:  EA C1
</t>
        </r>
        <r>
          <rPr>
            <u/>
            <sz val="10"/>
            <color indexed="81"/>
            <rFont val="Tahoma"/>
            <family val="2"/>
          </rPr>
          <t>Compliance by</t>
        </r>
        <r>
          <rPr>
            <sz val="10"/>
            <color indexed="81"/>
            <rFont val="Tahoma"/>
            <family val="2"/>
          </rPr>
          <t xml:space="preserve">: </t>
        </r>
      </text>
    </comment>
    <comment ref="D32" authorId="0">
      <text>
        <r>
          <rPr>
            <u/>
            <sz val="10"/>
            <color indexed="81"/>
            <rFont val="Tahoma"/>
            <family val="2"/>
          </rPr>
          <t>Relevant LEED</t>
        </r>
        <r>
          <rPr>
            <sz val="10"/>
            <color indexed="81"/>
            <rFont val="Tahoma"/>
            <family val="2"/>
          </rPr>
          <t xml:space="preserve">:  EA C2
</t>
        </r>
        <r>
          <rPr>
            <u/>
            <sz val="10"/>
            <color indexed="81"/>
            <rFont val="Tahoma"/>
            <family val="2"/>
          </rPr>
          <t>Compliance by</t>
        </r>
        <r>
          <rPr>
            <sz val="10"/>
            <color indexed="81"/>
            <rFont val="Tahoma"/>
            <family val="2"/>
          </rPr>
          <t xml:space="preserve">: </t>
        </r>
      </text>
    </comment>
    <comment ref="D33" authorId="0">
      <text>
        <r>
          <rPr>
            <u/>
            <sz val="10"/>
            <color indexed="81"/>
            <rFont val="Tahoma"/>
            <family val="2"/>
          </rPr>
          <t>Relevant LEED</t>
        </r>
        <r>
          <rPr>
            <sz val="10"/>
            <color indexed="81"/>
            <rFont val="Tahoma"/>
            <family val="2"/>
          </rPr>
          <t xml:space="preserve">:  EA C2
</t>
        </r>
        <r>
          <rPr>
            <u/>
            <sz val="10"/>
            <color indexed="81"/>
            <rFont val="Tahoma"/>
            <family val="2"/>
          </rPr>
          <t>Compliance by</t>
        </r>
        <r>
          <rPr>
            <sz val="10"/>
            <color indexed="81"/>
            <rFont val="Tahoma"/>
            <family val="2"/>
          </rPr>
          <t xml:space="preserve">: </t>
        </r>
      </text>
    </comment>
    <comment ref="D37" authorId="0">
      <text>
        <r>
          <rPr>
            <u/>
            <sz val="10"/>
            <color indexed="81"/>
            <rFont val="Tahoma"/>
            <family val="2"/>
          </rPr>
          <t>Relevant LEED</t>
        </r>
        <r>
          <rPr>
            <sz val="10"/>
            <color indexed="81"/>
            <rFont val="Tahoma"/>
            <family val="2"/>
          </rPr>
          <t xml:space="preserve">:  MR C4
</t>
        </r>
        <r>
          <rPr>
            <u/>
            <sz val="10"/>
            <color indexed="81"/>
            <rFont val="Tahoma"/>
            <family val="2"/>
          </rPr>
          <t>Compliance by</t>
        </r>
        <r>
          <rPr>
            <sz val="10"/>
            <color indexed="81"/>
            <rFont val="Tahoma"/>
            <family val="2"/>
          </rPr>
          <t xml:space="preserve">: </t>
        </r>
      </text>
    </comment>
    <comment ref="D38" authorId="0">
      <text>
        <r>
          <rPr>
            <u/>
            <sz val="10"/>
            <color indexed="81"/>
            <rFont val="Tahoma"/>
            <family val="2"/>
          </rPr>
          <t>Relevant LEED</t>
        </r>
        <r>
          <rPr>
            <sz val="10"/>
            <color indexed="81"/>
            <rFont val="Tahoma"/>
            <family val="2"/>
          </rPr>
          <t xml:space="preserve">:  MR C4
</t>
        </r>
        <r>
          <rPr>
            <u/>
            <sz val="10"/>
            <color indexed="81"/>
            <rFont val="Tahoma"/>
            <family val="2"/>
          </rPr>
          <t>Compliance by</t>
        </r>
        <r>
          <rPr>
            <sz val="10"/>
            <color indexed="81"/>
            <rFont val="Tahoma"/>
            <family val="2"/>
          </rPr>
          <t xml:space="preserve">: </t>
        </r>
      </text>
    </comment>
    <comment ref="D40" authorId="0">
      <text>
        <r>
          <rPr>
            <u/>
            <sz val="10"/>
            <color indexed="81"/>
            <rFont val="Tahoma"/>
            <family val="2"/>
          </rPr>
          <t>Relevant LEED</t>
        </r>
        <r>
          <rPr>
            <sz val="10"/>
            <color indexed="81"/>
            <rFont val="Tahoma"/>
            <family val="2"/>
          </rPr>
          <t xml:space="preserve">:  MR C6
</t>
        </r>
        <r>
          <rPr>
            <u/>
            <sz val="10"/>
            <color indexed="81"/>
            <rFont val="Tahoma"/>
            <family val="2"/>
          </rPr>
          <t>Compliance by</t>
        </r>
        <r>
          <rPr>
            <sz val="10"/>
            <color indexed="81"/>
            <rFont val="Tahoma"/>
            <family val="2"/>
          </rPr>
          <t xml:space="preserve">: </t>
        </r>
      </text>
    </comment>
    <comment ref="D41" authorId="0">
      <text>
        <r>
          <rPr>
            <u/>
            <sz val="10"/>
            <color indexed="81"/>
            <rFont val="Tahoma"/>
            <family val="2"/>
          </rPr>
          <t>Relevant LEED</t>
        </r>
        <r>
          <rPr>
            <sz val="10"/>
            <color indexed="81"/>
            <rFont val="Tahoma"/>
            <family val="2"/>
          </rPr>
          <t xml:space="preserve">: MR C7
</t>
        </r>
        <r>
          <rPr>
            <u/>
            <sz val="10"/>
            <color indexed="81"/>
            <rFont val="Tahoma"/>
            <family val="2"/>
          </rPr>
          <t>Compliance by</t>
        </r>
        <r>
          <rPr>
            <sz val="10"/>
            <color indexed="81"/>
            <rFont val="Tahoma"/>
            <family val="2"/>
          </rPr>
          <t xml:space="preserve">: </t>
        </r>
      </text>
    </comment>
    <comment ref="D43" authorId="0">
      <text>
        <r>
          <rPr>
            <u/>
            <sz val="10"/>
            <color indexed="81"/>
            <rFont val="Tahoma"/>
            <family val="2"/>
          </rPr>
          <t>Relevant LEED</t>
        </r>
        <r>
          <rPr>
            <sz val="10"/>
            <color indexed="81"/>
            <rFont val="Tahoma"/>
            <family val="2"/>
          </rPr>
          <t xml:space="preserve">:  MR P1
</t>
        </r>
        <r>
          <rPr>
            <u/>
            <sz val="10"/>
            <color indexed="81"/>
            <rFont val="Tahoma"/>
            <family val="2"/>
          </rPr>
          <t>Compliance by</t>
        </r>
        <r>
          <rPr>
            <sz val="10"/>
            <color indexed="81"/>
            <rFont val="Tahoma"/>
            <family val="2"/>
          </rPr>
          <t xml:space="preserve">: </t>
        </r>
      </text>
    </comment>
    <comment ref="D45" authorId="0">
      <text>
        <r>
          <rPr>
            <u/>
            <sz val="10"/>
            <color indexed="81"/>
            <rFont val="Tahoma"/>
            <family val="2"/>
          </rPr>
          <t>Relevant LEED</t>
        </r>
        <r>
          <rPr>
            <sz val="10"/>
            <color indexed="81"/>
            <rFont val="Tahoma"/>
            <family val="2"/>
          </rPr>
          <t xml:space="preserve">:  MR C2
</t>
        </r>
        <r>
          <rPr>
            <u/>
            <sz val="10"/>
            <color indexed="81"/>
            <rFont val="Tahoma"/>
            <family val="2"/>
          </rPr>
          <t>Compliance by</t>
        </r>
        <r>
          <rPr>
            <sz val="10"/>
            <color indexed="81"/>
            <rFont val="Tahoma"/>
            <family val="2"/>
          </rPr>
          <t xml:space="preserve">: </t>
        </r>
      </text>
    </comment>
    <comment ref="D47" authorId="0">
      <text>
        <r>
          <rPr>
            <u/>
            <sz val="10"/>
            <color indexed="81"/>
            <rFont val="Tahoma"/>
            <family val="2"/>
          </rPr>
          <t>Relevant LEED</t>
        </r>
        <r>
          <rPr>
            <sz val="10"/>
            <color indexed="81"/>
            <rFont val="Tahoma"/>
            <family val="2"/>
          </rPr>
          <t xml:space="preserve">:  EA P3
</t>
        </r>
        <r>
          <rPr>
            <u/>
            <sz val="10"/>
            <color indexed="81"/>
            <rFont val="Tahoma"/>
            <family val="2"/>
          </rPr>
          <t>Compliance by</t>
        </r>
        <r>
          <rPr>
            <sz val="10"/>
            <color indexed="81"/>
            <rFont val="Tahoma"/>
            <family val="2"/>
          </rPr>
          <t xml:space="preserve">: </t>
        </r>
      </text>
    </comment>
    <comment ref="D48" authorId="0">
      <text>
        <r>
          <rPr>
            <u/>
            <sz val="10"/>
            <color indexed="81"/>
            <rFont val="Tahoma"/>
            <family val="2"/>
          </rPr>
          <t>Relevant LEED</t>
        </r>
        <r>
          <rPr>
            <sz val="10"/>
            <color indexed="81"/>
            <rFont val="Tahoma"/>
            <family val="2"/>
          </rPr>
          <t xml:space="preserve">:  IEQ 7.1
</t>
        </r>
        <r>
          <rPr>
            <u/>
            <sz val="10"/>
            <color indexed="81"/>
            <rFont val="Tahoma"/>
            <family val="2"/>
          </rPr>
          <t>Compliance by</t>
        </r>
        <r>
          <rPr>
            <sz val="10"/>
            <color indexed="81"/>
            <rFont val="Tahoma"/>
            <family val="2"/>
          </rPr>
          <t xml:space="preserve">: </t>
        </r>
      </text>
    </comment>
    <comment ref="D50" authorId="0">
      <text>
        <r>
          <rPr>
            <u/>
            <sz val="10"/>
            <color indexed="81"/>
            <rFont val="Tahoma"/>
            <family val="2"/>
          </rPr>
          <t>Relevant LEED</t>
        </r>
        <r>
          <rPr>
            <sz val="10"/>
            <color indexed="81"/>
            <rFont val="Tahoma"/>
            <family val="2"/>
          </rPr>
          <t xml:space="preserve">: IEQ 3.1, #2
</t>
        </r>
        <r>
          <rPr>
            <u/>
            <sz val="10"/>
            <color indexed="81"/>
            <rFont val="Tahoma"/>
            <family val="2"/>
          </rPr>
          <t>Compliance by</t>
        </r>
        <r>
          <rPr>
            <sz val="10"/>
            <color indexed="81"/>
            <rFont val="Tahoma"/>
            <family val="2"/>
          </rPr>
          <t xml:space="preserve">:
</t>
        </r>
      </text>
    </comment>
    <comment ref="D51" authorId="0">
      <text>
        <r>
          <rPr>
            <u/>
            <sz val="10"/>
            <color indexed="81"/>
            <rFont val="Tahoma"/>
            <family val="2"/>
          </rPr>
          <t>Relevant LEED</t>
        </r>
        <r>
          <rPr>
            <sz val="10"/>
            <color indexed="81"/>
            <rFont val="Tahoma"/>
            <family val="2"/>
          </rPr>
          <t xml:space="preserve">: IEQ 8.1, Option 1 (but 2% Daylight Factor in 75%) part
</t>
        </r>
        <r>
          <rPr>
            <u/>
            <sz val="10"/>
            <color indexed="81"/>
            <rFont val="Tahoma"/>
            <family val="2"/>
          </rPr>
          <t>Compliance by</t>
        </r>
        <r>
          <rPr>
            <sz val="10"/>
            <color indexed="81"/>
            <rFont val="Tahoma"/>
            <family val="2"/>
          </rPr>
          <t>:</t>
        </r>
      </text>
    </comment>
    <comment ref="D52" authorId="0">
      <text>
        <r>
          <rPr>
            <u/>
            <sz val="10"/>
            <color indexed="81"/>
            <rFont val="Tahoma"/>
            <family val="2"/>
          </rPr>
          <t>Relevant GP</t>
        </r>
        <r>
          <rPr>
            <sz val="10"/>
            <color indexed="81"/>
            <rFont val="Tahoma"/>
            <family val="2"/>
          </rPr>
          <t xml:space="preserve">: IEQ 6.1,  individual lighting controls
</t>
        </r>
        <r>
          <rPr>
            <u/>
            <sz val="10"/>
            <color indexed="81"/>
            <rFont val="Tahoma"/>
            <family val="2"/>
          </rPr>
          <t>Compliance by</t>
        </r>
        <r>
          <rPr>
            <sz val="10"/>
            <color indexed="81"/>
            <rFont val="Tahoma"/>
            <family val="2"/>
          </rPr>
          <t xml:space="preserve">:
</t>
        </r>
        <r>
          <rPr>
            <u/>
            <sz val="10"/>
            <color indexed="81"/>
            <rFont val="Tahoma"/>
            <family val="2"/>
          </rPr>
          <t>Relevant LEED</t>
        </r>
        <r>
          <rPr>
            <sz val="10"/>
            <color indexed="81"/>
            <rFont val="Tahoma"/>
            <family val="2"/>
          </rPr>
          <t xml:space="preserve">: IEQ 8.1, Auto dimming or accessible manual switching part
</t>
        </r>
        <r>
          <rPr>
            <u/>
            <sz val="10"/>
            <color indexed="81"/>
            <rFont val="Tahoma"/>
            <family val="2"/>
          </rPr>
          <t>Compliance by</t>
        </r>
        <r>
          <rPr>
            <sz val="10"/>
            <color indexed="81"/>
            <rFont val="Tahoma"/>
            <family val="2"/>
          </rPr>
          <t>:</t>
        </r>
      </text>
    </comment>
    <comment ref="D53" authorId="0">
      <text>
        <r>
          <rPr>
            <u/>
            <sz val="10"/>
            <color indexed="81"/>
            <rFont val="Tahoma"/>
            <family val="2"/>
          </rPr>
          <t>Relevant LEED</t>
        </r>
        <r>
          <rPr>
            <sz val="10"/>
            <color indexed="81"/>
            <rFont val="Tahoma"/>
            <family val="2"/>
          </rPr>
          <t xml:space="preserve">: IEQ 8.1, Glare Control part
</t>
        </r>
        <r>
          <rPr>
            <u/>
            <sz val="10"/>
            <color indexed="81"/>
            <rFont val="Tahoma"/>
            <family val="2"/>
          </rPr>
          <t>Compliance by</t>
        </r>
        <r>
          <rPr>
            <sz val="10"/>
            <color indexed="81"/>
            <rFont val="Tahoma"/>
            <family val="2"/>
          </rPr>
          <t>:</t>
        </r>
      </text>
    </comment>
    <comment ref="D54" authorId="0">
      <text>
        <r>
          <rPr>
            <u/>
            <sz val="10"/>
            <color indexed="81"/>
            <rFont val="Tahoma"/>
            <family val="2"/>
          </rPr>
          <t>Relevant LEED</t>
        </r>
        <r>
          <rPr>
            <sz val="10"/>
            <color indexed="81"/>
            <rFont val="Tahoma"/>
            <family val="2"/>
          </rPr>
          <t xml:space="preserve">: IEQ 4.1, 4.2, 4.3, 4.4 (LEED is more stringent)
</t>
        </r>
        <r>
          <rPr>
            <u/>
            <sz val="10"/>
            <color indexed="81"/>
            <rFont val="Tahoma"/>
            <family val="2"/>
          </rPr>
          <t>Compliance by</t>
        </r>
        <r>
          <rPr>
            <sz val="10"/>
            <color indexed="81"/>
            <rFont val="Tahoma"/>
            <family val="2"/>
          </rPr>
          <t xml:space="preserve">: </t>
        </r>
      </text>
    </comment>
    <comment ref="D55" authorId="0">
      <text>
        <r>
          <rPr>
            <u/>
            <sz val="10"/>
            <color indexed="81"/>
            <rFont val="Tahoma"/>
            <family val="2"/>
          </rPr>
          <t>Relevant GP</t>
        </r>
        <r>
          <rPr>
            <sz val="10"/>
            <color indexed="81"/>
            <rFont val="Tahoma"/>
            <family val="2"/>
          </rPr>
          <t xml:space="preserve">: IEQ 3.2, #1 (Path 1, but for 72 hr instead of 14,000)
</t>
        </r>
        <r>
          <rPr>
            <u/>
            <sz val="10"/>
            <color indexed="81"/>
            <rFont val="Tahoma"/>
            <family val="2"/>
          </rPr>
          <t>Compliance by</t>
        </r>
        <r>
          <rPr>
            <sz val="10"/>
            <color indexed="81"/>
            <rFont val="Tahoma"/>
            <family val="2"/>
          </rPr>
          <t xml:space="preserve">: </t>
        </r>
      </text>
    </comment>
    <comment ref="D56" authorId="0">
      <text>
        <r>
          <rPr>
            <u/>
            <sz val="10"/>
            <color indexed="81"/>
            <rFont val="Tahoma"/>
            <family val="2"/>
          </rPr>
          <t>Relevant LEED</t>
        </r>
        <r>
          <rPr>
            <sz val="10"/>
            <color indexed="81"/>
            <rFont val="Tahoma"/>
            <family val="2"/>
          </rPr>
          <t xml:space="preserve">: IEQ 3.1, #1
</t>
        </r>
        <r>
          <rPr>
            <u/>
            <sz val="10"/>
            <color indexed="81"/>
            <rFont val="Tahoma"/>
            <family val="2"/>
          </rPr>
          <t>Compliance by</t>
        </r>
        <r>
          <rPr>
            <sz val="10"/>
            <color indexed="81"/>
            <rFont val="Tahoma"/>
            <family val="2"/>
          </rPr>
          <t>:</t>
        </r>
      </text>
    </comment>
    <comment ref="D58" authorId="0">
      <text>
        <r>
          <rPr>
            <u/>
            <sz val="10"/>
            <color indexed="81"/>
            <rFont val="Tahoma"/>
            <family val="2"/>
          </rPr>
          <t>Relevant LEED</t>
        </r>
        <r>
          <rPr>
            <sz val="10"/>
            <color indexed="81"/>
            <rFont val="Tahoma"/>
            <family val="2"/>
          </rPr>
          <t xml:space="preserve">:  IEQ 2
</t>
        </r>
        <r>
          <rPr>
            <u/>
            <sz val="10"/>
            <color indexed="81"/>
            <rFont val="Tahoma"/>
            <family val="2"/>
          </rPr>
          <t>Compliance by</t>
        </r>
        <r>
          <rPr>
            <sz val="10"/>
            <color indexed="81"/>
            <rFont val="Tahoma"/>
            <family val="2"/>
          </rPr>
          <t xml:space="preserve">: </t>
        </r>
      </text>
    </comment>
    <comment ref="D63" authorId="0">
      <text>
        <r>
          <rPr>
            <u/>
            <sz val="10"/>
            <color indexed="81"/>
            <rFont val="Tahoma"/>
            <family val="2"/>
          </rPr>
          <t>Relevant LEED</t>
        </r>
        <r>
          <rPr>
            <sz val="10"/>
            <color indexed="81"/>
            <rFont val="Tahoma"/>
            <family val="2"/>
          </rPr>
          <t xml:space="preserve">:  SS c5.1
</t>
        </r>
        <r>
          <rPr>
            <u/>
            <sz val="10"/>
            <color indexed="81"/>
            <rFont val="Tahoma"/>
            <family val="2"/>
          </rPr>
          <t>Compliance by</t>
        </r>
        <r>
          <rPr>
            <sz val="10"/>
            <color indexed="81"/>
            <rFont val="Tahoma"/>
            <family val="2"/>
          </rPr>
          <t xml:space="preserve">: </t>
        </r>
      </text>
    </comment>
    <comment ref="D64" authorId="0">
      <text>
        <r>
          <rPr>
            <u/>
            <sz val="10"/>
            <color indexed="81"/>
            <rFont val="Tahoma"/>
            <family val="2"/>
          </rPr>
          <t>Relevant LEED</t>
        </r>
        <r>
          <rPr>
            <sz val="10"/>
            <color indexed="81"/>
            <rFont val="Tahoma"/>
            <family val="2"/>
          </rPr>
          <t xml:space="preserve">:  SS c5.2
</t>
        </r>
        <r>
          <rPr>
            <u/>
            <sz val="10"/>
            <color indexed="81"/>
            <rFont val="Tahoma"/>
            <family val="2"/>
          </rPr>
          <t>Compliance by</t>
        </r>
        <r>
          <rPr>
            <sz val="10"/>
            <color indexed="81"/>
            <rFont val="Tahoma"/>
            <family val="2"/>
          </rPr>
          <t xml:space="preserve">: </t>
        </r>
      </text>
    </comment>
    <comment ref="D65" authorId="0">
      <text>
        <r>
          <rPr>
            <u/>
            <sz val="10"/>
            <color indexed="81"/>
            <rFont val="Tahoma"/>
            <family val="2"/>
          </rPr>
          <t>Relevant LEED</t>
        </r>
        <r>
          <rPr>
            <sz val="10"/>
            <color indexed="81"/>
            <rFont val="Tahoma"/>
            <family val="2"/>
          </rPr>
          <t xml:space="preserve">:  SS c7.1
</t>
        </r>
        <r>
          <rPr>
            <u/>
            <sz val="10"/>
            <color indexed="81"/>
            <rFont val="Tahoma"/>
            <family val="2"/>
          </rPr>
          <t>Compliance by</t>
        </r>
        <r>
          <rPr>
            <sz val="10"/>
            <color indexed="81"/>
            <rFont val="Tahoma"/>
            <family val="2"/>
          </rPr>
          <t xml:space="preserve">: </t>
        </r>
      </text>
    </comment>
    <comment ref="D66" authorId="0">
      <text>
        <r>
          <rPr>
            <u/>
            <sz val="10"/>
            <color indexed="81"/>
            <rFont val="Tahoma"/>
            <family val="2"/>
          </rPr>
          <t>Relevant LEED</t>
        </r>
        <r>
          <rPr>
            <sz val="10"/>
            <color indexed="81"/>
            <rFont val="Tahoma"/>
            <family val="2"/>
          </rPr>
          <t xml:space="preserve">:  SS c7.2
</t>
        </r>
        <r>
          <rPr>
            <u/>
            <sz val="10"/>
            <color indexed="81"/>
            <rFont val="Tahoma"/>
            <family val="2"/>
          </rPr>
          <t>Compliance by</t>
        </r>
        <r>
          <rPr>
            <sz val="10"/>
            <color indexed="81"/>
            <rFont val="Tahoma"/>
            <family val="2"/>
          </rPr>
          <t xml:space="preserve">: </t>
        </r>
      </text>
    </comment>
    <comment ref="D67" authorId="0">
      <text>
        <r>
          <rPr>
            <u/>
            <sz val="10"/>
            <color indexed="81"/>
            <rFont val="Tahoma"/>
            <family val="2"/>
          </rPr>
          <t>Relevant LEED</t>
        </r>
        <r>
          <rPr>
            <sz val="10"/>
            <color indexed="81"/>
            <rFont val="Tahoma"/>
            <family val="2"/>
          </rPr>
          <t xml:space="preserve">:  SS c8
</t>
        </r>
        <r>
          <rPr>
            <u/>
            <sz val="10"/>
            <color indexed="81"/>
            <rFont val="Tahoma"/>
            <family val="2"/>
          </rPr>
          <t>Compliance by</t>
        </r>
        <r>
          <rPr>
            <sz val="10"/>
            <color indexed="81"/>
            <rFont val="Tahoma"/>
            <family val="2"/>
          </rPr>
          <t xml:space="preserve">: </t>
        </r>
      </text>
    </comment>
  </commentList>
</comments>
</file>

<file path=xl/sharedStrings.xml><?xml version="1.0" encoding="utf-8"?>
<sst xmlns="http://schemas.openxmlformats.org/spreadsheetml/2006/main" count="723" uniqueCount="339">
  <si>
    <r>
      <t xml:space="preserve">Integrated Design </t>
    </r>
    <r>
      <rPr>
        <sz val="9"/>
        <rFont val="Arial"/>
        <family val="2"/>
      </rPr>
      <t>- Green Teams</t>
    </r>
  </si>
  <si>
    <r>
      <t>Waste &amp; Materials Management</t>
    </r>
    <r>
      <rPr>
        <sz val="9"/>
        <rFont val="Arial"/>
        <family val="2"/>
      </rPr>
      <t xml:space="preserve"> - Major Renov Recycling &amp; Reuse</t>
    </r>
  </si>
  <si>
    <r>
      <t xml:space="preserve">Energy Efficiency </t>
    </r>
    <r>
      <rPr>
        <sz val="9"/>
        <rFont val="Arial"/>
        <family val="2"/>
      </rPr>
      <t>- Modeling &amp; Cost-Benefit Analysis</t>
    </r>
  </si>
  <si>
    <t>Energy Contracts</t>
  </si>
  <si>
    <r>
      <t xml:space="preserve">Water Efficiency </t>
    </r>
    <r>
      <rPr>
        <sz val="9"/>
        <rFont val="Arial"/>
        <family val="2"/>
      </rPr>
      <t>- Cost-Benefit</t>
    </r>
  </si>
  <si>
    <t>Sustainable Sites</t>
  </si>
  <si>
    <t>Maximize Open Space</t>
  </si>
  <si>
    <r>
      <t xml:space="preserve">Heat Island Effect </t>
    </r>
    <r>
      <rPr>
        <sz val="9"/>
        <rFont val="Arial"/>
        <family val="2"/>
      </rPr>
      <t>- Roof</t>
    </r>
  </si>
  <si>
    <r>
      <t>Heat Island Effect</t>
    </r>
    <r>
      <rPr>
        <sz val="9"/>
        <rFont val="Arial"/>
        <family val="2"/>
      </rPr>
      <t xml:space="preserve"> - Non-Roof</t>
    </r>
  </si>
  <si>
    <t>Exempted</t>
  </si>
  <si>
    <r>
      <t xml:space="preserve">Provide appropriate </t>
    </r>
    <r>
      <rPr>
        <b/>
        <sz val="9"/>
        <rFont val="Arial"/>
        <family val="2"/>
      </rPr>
      <t>glare control</t>
    </r>
  </si>
  <si>
    <r>
      <t xml:space="preserve">Establish and implement a </t>
    </r>
    <r>
      <rPr>
        <b/>
        <sz val="9"/>
        <rFont val="Arial"/>
        <family val="2"/>
      </rPr>
      <t>moisture control strategy</t>
    </r>
    <r>
      <rPr>
        <sz val="9"/>
        <rFont val="Arial"/>
        <family val="2"/>
      </rPr>
      <t xml:space="preserve"> for controlling moisture flows and condensation to prevent building damage, minimize mold contamination, and reduce health risks related to moisture.</t>
    </r>
  </si>
  <si>
    <t>Use a collaborative, integrated planning and design process that:</t>
  </si>
  <si>
    <t>Approving Official</t>
  </si>
  <si>
    <t>Incorporated</t>
  </si>
  <si>
    <t>O&amp;M</t>
  </si>
  <si>
    <t>Commissioning plan</t>
  </si>
  <si>
    <t>GP NC version</t>
  </si>
  <si>
    <t>with E.O. 13514 updates</t>
  </si>
  <si>
    <r>
      <t xml:space="preserve">Employ </t>
    </r>
    <r>
      <rPr>
        <b/>
        <sz val="9"/>
        <rFont val="Arial"/>
        <family val="2"/>
      </rPr>
      <t>commissioning practices</t>
    </r>
    <r>
      <rPr>
        <sz val="9"/>
        <rFont val="Arial"/>
        <family val="2"/>
      </rPr>
      <t xml:space="preserve"> tailored to the size and complexity of the building and its system components in order to verify performance of building components and systems and help ensure that design requirements are met.  This should include the following (below):</t>
    </r>
  </si>
  <si>
    <r>
      <t xml:space="preserve">Compare </t>
    </r>
    <r>
      <rPr>
        <b/>
        <sz val="9"/>
        <rFont val="Arial"/>
        <family val="2"/>
      </rPr>
      <t>actual performance data</t>
    </r>
    <r>
      <rPr>
        <sz val="9"/>
        <rFont val="Arial"/>
        <family val="2"/>
      </rPr>
      <t xml:space="preserve"> from the</t>
    </r>
    <r>
      <rPr>
        <b/>
        <sz val="9"/>
        <rFont val="Arial"/>
        <family val="2"/>
      </rPr>
      <t xml:space="preserve"> first year</t>
    </r>
    <r>
      <rPr>
        <sz val="9"/>
        <rFont val="Arial"/>
        <family val="2"/>
      </rPr>
      <t xml:space="preserve"> of operation with the energy design target, preferably by using ENERGY STAR® Portfolio Manager for building and space types covered by ENERGY STAR®.  For other building and space types, use an equivalent benchmarking tool such as the Labs21 benchmarking tool for laboratory buildings.</t>
    </r>
  </si>
  <si>
    <r>
      <t xml:space="preserve">Per Section 6002 of the Resource Conservation and Recovery Act (RCRA), for </t>
    </r>
    <r>
      <rPr>
        <b/>
        <sz val="9"/>
        <rFont val="Arial"/>
        <family val="2"/>
      </rPr>
      <t>EPA-designated products</t>
    </r>
    <r>
      <rPr>
        <sz val="9"/>
        <rFont val="Arial"/>
        <family val="2"/>
      </rPr>
      <t xml:space="preserve">, specify products meeting or exceeding EPA's </t>
    </r>
    <r>
      <rPr>
        <b/>
        <sz val="9"/>
        <rFont val="Arial"/>
        <family val="2"/>
      </rPr>
      <t xml:space="preserve">recycled content </t>
    </r>
    <r>
      <rPr>
        <sz val="9"/>
        <rFont val="Arial"/>
        <family val="2"/>
      </rPr>
      <t xml:space="preserve">recommendations. If EPA-designated products meet performance requirements and are available at a reasonable cost, a preference for purchasing them shall be included in all solicitations relevant to construction, operation, maintenance of or use in the building. </t>
    </r>
  </si>
  <si>
    <r>
      <t>For other products, specify materials with</t>
    </r>
    <r>
      <rPr>
        <b/>
        <sz val="9"/>
        <rFont val="Arial"/>
        <family val="2"/>
      </rPr>
      <t xml:space="preserve"> recycled content </t>
    </r>
    <r>
      <rPr>
        <sz val="9"/>
        <rFont val="Arial"/>
        <family val="2"/>
      </rPr>
      <t xml:space="preserve">when practicable. </t>
    </r>
  </si>
  <si>
    <r>
      <t xml:space="preserve">Per Section 9002 of the Farm Security and Rural Investment Act (FSRIA), for </t>
    </r>
    <r>
      <rPr>
        <b/>
        <sz val="9"/>
        <rFont val="Arial"/>
        <family val="2"/>
      </rPr>
      <t>USDA-designated products</t>
    </r>
    <r>
      <rPr>
        <sz val="9"/>
        <rFont val="Arial"/>
        <family val="2"/>
      </rPr>
      <t xml:space="preserve">, specify products with the highest content level per USDA's </t>
    </r>
    <r>
      <rPr>
        <b/>
        <sz val="9"/>
        <rFont val="Arial"/>
        <family val="2"/>
      </rPr>
      <t>biobased content</t>
    </r>
    <r>
      <rPr>
        <sz val="9"/>
        <rFont val="Arial"/>
        <family val="2"/>
      </rPr>
      <t xml:space="preserve"> recommendations.  If these designated products meet performance requirements and are available at a reasonable cost, a preference for purchasing them shall be included in all solicitations relevant to construction, operation, maintenance of or use in the building. </t>
    </r>
  </si>
  <si>
    <r>
      <t>For other products, specify biobased products made from</t>
    </r>
    <r>
      <rPr>
        <b/>
        <sz val="9"/>
        <rFont val="Arial"/>
        <family val="2"/>
      </rPr>
      <t xml:space="preserve"> rapidly renewable resources</t>
    </r>
  </si>
  <si>
    <r>
      <t>For other products, specify biobased products made from</t>
    </r>
    <r>
      <rPr>
        <b/>
        <sz val="9"/>
        <rFont val="Arial"/>
        <family val="2"/>
      </rPr>
      <t xml:space="preserve"> certified sustainable wood</t>
    </r>
    <r>
      <rPr>
        <sz val="9"/>
        <rFont val="Arial"/>
        <family val="2"/>
      </rPr>
      <t xml:space="preserve"> products</t>
    </r>
  </si>
  <si>
    <r>
      <t xml:space="preserve">Use products that have a lesser or </t>
    </r>
    <r>
      <rPr>
        <b/>
        <sz val="9"/>
        <rFont val="Arial"/>
        <family val="2"/>
      </rPr>
      <t xml:space="preserve">reduced effect on human health </t>
    </r>
    <r>
      <rPr>
        <sz val="9"/>
        <rFont val="Arial"/>
        <family val="2"/>
      </rPr>
      <t>and the</t>
    </r>
    <r>
      <rPr>
        <b/>
        <sz val="9"/>
        <rFont val="Arial"/>
        <family val="2"/>
      </rPr>
      <t xml:space="preserve"> environment </t>
    </r>
    <r>
      <rPr>
        <sz val="9"/>
        <rFont val="Arial"/>
        <family val="2"/>
      </rPr>
      <t xml:space="preserve">over their lifecycle when compared with competing products or services that serve the same purpose. </t>
    </r>
  </si>
  <si>
    <r>
      <t>Smoking is prohibited</t>
    </r>
    <r>
      <rPr>
        <sz val="9"/>
        <rFont val="Arial"/>
        <family val="2"/>
      </rPr>
      <t xml:space="preserve"> within </t>
    </r>
    <r>
      <rPr>
        <b/>
        <sz val="9"/>
        <rFont val="Arial"/>
        <family val="2"/>
      </rPr>
      <t>25 ft</t>
    </r>
    <r>
      <rPr>
        <sz val="9"/>
        <rFont val="Arial"/>
        <family val="2"/>
      </rPr>
      <t xml:space="preserve"> of all building entrances, operable windows, and building ventilation intakes during building occupancy.</t>
    </r>
  </si>
  <si>
    <r>
      <t>Meet ASHRAE Standard 55-2004,</t>
    </r>
    <r>
      <rPr>
        <b/>
        <sz val="9"/>
        <rFont val="Arial"/>
        <family val="2"/>
      </rPr>
      <t xml:space="preserve"> Thermal Environmental Conditions for Human Occupancy</t>
    </r>
    <r>
      <rPr>
        <sz val="9"/>
        <rFont val="Arial"/>
        <family val="2"/>
      </rPr>
      <t xml:space="preserve">, including continuous </t>
    </r>
    <r>
      <rPr>
        <b/>
        <sz val="9"/>
        <rFont val="Arial"/>
        <family val="2"/>
      </rPr>
      <t>humidity control</t>
    </r>
    <r>
      <rPr>
        <sz val="9"/>
        <rFont val="Arial"/>
        <family val="2"/>
      </rPr>
      <t xml:space="preserve"> within established ranges per climate zone</t>
    </r>
  </si>
  <si>
    <r>
      <t xml:space="preserve">Meet ASHRAE Standard 62.1-2007, </t>
    </r>
    <r>
      <rPr>
        <b/>
        <sz val="9"/>
        <rFont val="Arial"/>
        <family val="2"/>
      </rPr>
      <t>Ventilation for Acceptable Indoor Air Quality.</t>
    </r>
  </si>
  <si>
    <t>Achieved</t>
  </si>
  <si>
    <t>Denied</t>
  </si>
  <si>
    <r>
      <t xml:space="preserve">Reduce the heat island effect from roofs by implementing one or more of the following techniques </t>
    </r>
    <r>
      <rPr>
        <b/>
        <sz val="9"/>
        <rFont val="Arial"/>
        <family val="2"/>
      </rPr>
      <t xml:space="preserve">cool roofs, green roofs, </t>
    </r>
    <r>
      <rPr>
        <sz val="9"/>
        <rFont val="Arial"/>
        <family val="2"/>
      </rPr>
      <t>and</t>
    </r>
    <r>
      <rPr>
        <b/>
        <sz val="9"/>
        <rFont val="Arial"/>
        <family val="2"/>
      </rPr>
      <t xml:space="preserve"> solar panels</t>
    </r>
    <r>
      <rPr>
        <sz val="9"/>
        <rFont val="Arial"/>
        <family val="2"/>
      </rPr>
      <t xml:space="preserve"> on roofs (Source: BOR Focus Area &amp; E.O. 13514)</t>
    </r>
  </si>
  <si>
    <t>SS 5.2</t>
  </si>
  <si>
    <t>MR p1</t>
  </si>
  <si>
    <t>IEQ 3.2, #1</t>
  </si>
  <si>
    <t>Environmentally Preferable Products</t>
  </si>
  <si>
    <t>About this File</t>
  </si>
  <si>
    <t>Last Edit</t>
  </si>
  <si>
    <r>
      <t xml:space="preserve">After occupancy, </t>
    </r>
    <r>
      <rPr>
        <b/>
        <sz val="9"/>
        <rFont val="Arial"/>
        <family val="2"/>
      </rPr>
      <t>continue flush-out</t>
    </r>
    <r>
      <rPr>
        <sz val="9"/>
        <rFont val="Arial"/>
        <family val="2"/>
      </rPr>
      <t xml:space="preserve"> as necessary to minimize exposure to contaminants from new building materials.</t>
    </r>
  </si>
  <si>
    <r>
      <t xml:space="preserve">Specify materials and products with </t>
    </r>
    <r>
      <rPr>
        <b/>
        <sz val="9"/>
        <rFont val="Arial"/>
        <family val="2"/>
      </rPr>
      <t>low pollutant emissions</t>
    </r>
    <r>
      <rPr>
        <sz val="9"/>
        <rFont val="Arial"/>
        <family val="2"/>
      </rPr>
      <t>, including composite wood products, adhesives, sealants, interior paints and finishes, carpet systems, and furnishings.</t>
    </r>
  </si>
  <si>
    <t>Minimize light pollution from both inside and outside the building.  Minimize light crossing site boundaries and shining above horizontal to ensure a dark sky (Source: BOR Focus Area)</t>
  </si>
  <si>
    <t>SS</t>
  </si>
  <si>
    <t>Total</t>
  </si>
  <si>
    <t>Per the Energy Policy Act of 2005 Section 109, when potable water is used to improve a building’s energy efficiency, deploy lifecycle cost effective water conservation measures.</t>
  </si>
  <si>
    <r>
      <t xml:space="preserve">Considers all stages of the </t>
    </r>
    <r>
      <rPr>
        <b/>
        <sz val="9"/>
        <rFont val="Arial"/>
        <family val="2"/>
      </rPr>
      <t>building's lifecycle</t>
    </r>
    <r>
      <rPr>
        <sz val="9"/>
        <rFont val="Arial"/>
        <family val="2"/>
      </rPr>
      <t>, including deconstruction.</t>
    </r>
  </si>
  <si>
    <r>
      <t xml:space="preserve">Follow the recommended approach of the Sheet Metal and Air Conditioning Contractor's National Association </t>
    </r>
    <r>
      <rPr>
        <b/>
        <sz val="9"/>
        <rFont val="Arial"/>
        <family val="2"/>
      </rPr>
      <t>Indoor Air Quality Guidelines for Occupied Buildings under Construction</t>
    </r>
    <r>
      <rPr>
        <sz val="9"/>
        <rFont val="Arial"/>
        <family val="2"/>
      </rPr>
      <t>, 2007.</t>
    </r>
  </si>
  <si>
    <t>Requirement</t>
  </si>
  <si>
    <t>Project Phase</t>
  </si>
  <si>
    <t>Requirement Description</t>
  </si>
  <si>
    <r>
      <t xml:space="preserve">Commissioning - </t>
    </r>
    <r>
      <rPr>
        <sz val="9"/>
        <rFont val="Arial"/>
        <family val="2"/>
      </rPr>
      <t>Construction Documents</t>
    </r>
  </si>
  <si>
    <t>Requirement #</t>
  </si>
  <si>
    <r>
      <t xml:space="preserve">Integrated Design </t>
    </r>
    <r>
      <rPr>
        <sz val="9"/>
        <rFont val="Arial"/>
        <family val="2"/>
      </rPr>
      <t>- Design Team</t>
    </r>
  </si>
  <si>
    <r>
      <t>Integrated Design</t>
    </r>
    <r>
      <rPr>
        <sz val="9"/>
        <rFont val="Arial"/>
        <family val="2"/>
      </rPr>
      <t xml:space="preserve"> - Capital Asset Plan</t>
    </r>
  </si>
  <si>
    <r>
      <t>Integrated Design</t>
    </r>
    <r>
      <rPr>
        <sz val="9"/>
        <rFont val="Arial"/>
        <family val="2"/>
      </rPr>
      <t xml:space="preserve"> - Performance Goals</t>
    </r>
  </si>
  <si>
    <r>
      <t xml:space="preserve">Integrated Design </t>
    </r>
    <r>
      <rPr>
        <sz val="9"/>
        <rFont val="Arial"/>
        <family val="2"/>
      </rPr>
      <t>- Building Lifecycle</t>
    </r>
  </si>
  <si>
    <r>
      <t>Commissioning</t>
    </r>
    <r>
      <rPr>
        <sz val="9"/>
        <rFont val="Arial"/>
        <family val="2"/>
      </rPr>
      <t xml:space="preserve"> - Commissioning Agent</t>
    </r>
  </si>
  <si>
    <r>
      <t xml:space="preserve">Commissioning </t>
    </r>
    <r>
      <rPr>
        <sz val="9"/>
        <rFont val="Arial"/>
        <family val="2"/>
      </rPr>
      <t>- Plan</t>
    </r>
  </si>
  <si>
    <r>
      <t xml:space="preserve">Commissioning </t>
    </r>
    <r>
      <rPr>
        <sz val="9"/>
        <rFont val="Arial"/>
        <family val="2"/>
      </rPr>
      <t>- Verification</t>
    </r>
  </si>
  <si>
    <r>
      <t xml:space="preserve">Commissioning </t>
    </r>
    <r>
      <rPr>
        <sz val="9"/>
        <rFont val="Arial"/>
        <family val="2"/>
      </rPr>
      <t>- Report</t>
    </r>
  </si>
  <si>
    <r>
      <t>Indoor Water</t>
    </r>
    <r>
      <rPr>
        <sz val="9"/>
        <rFont val="Arial"/>
        <family val="2"/>
      </rPr>
      <t xml:space="preserve"> - Water use Reduction</t>
    </r>
  </si>
  <si>
    <r>
      <t>Indoor Water</t>
    </r>
    <r>
      <rPr>
        <sz val="9"/>
        <rFont val="Arial"/>
        <family val="2"/>
      </rPr>
      <t xml:space="preserve"> - Water Meters</t>
    </r>
  </si>
  <si>
    <r>
      <t>Indoor Water</t>
    </r>
    <r>
      <rPr>
        <sz val="9"/>
        <rFont val="Arial"/>
        <family val="2"/>
      </rPr>
      <t xml:space="preserve"> - Water Reuse</t>
    </r>
  </si>
  <si>
    <r>
      <t>Outdoor Water</t>
    </r>
    <r>
      <rPr>
        <sz val="9"/>
        <rFont val="Arial"/>
        <family val="2"/>
      </rPr>
      <t xml:space="preserve"> - Efficient Landscape &amp; Irrigation</t>
    </r>
  </si>
  <si>
    <r>
      <t>Outdoor Water</t>
    </r>
    <r>
      <rPr>
        <sz val="9"/>
        <rFont val="Arial"/>
        <family val="2"/>
      </rPr>
      <t xml:space="preserve"> - Water Meters</t>
    </r>
  </si>
  <si>
    <r>
      <t>Outdoor Water</t>
    </r>
    <r>
      <rPr>
        <sz val="9"/>
        <rFont val="Arial"/>
        <family val="2"/>
      </rPr>
      <t xml:space="preserve"> - Restore Hydrology</t>
    </r>
  </si>
  <si>
    <r>
      <t>Outdoor Water</t>
    </r>
    <r>
      <rPr>
        <sz val="9"/>
        <rFont val="Arial"/>
        <family val="2"/>
      </rPr>
      <t xml:space="preserve"> - Stormwater Runoff</t>
    </r>
  </si>
  <si>
    <r>
      <t xml:space="preserve">Water Efficient Products </t>
    </r>
    <r>
      <rPr>
        <sz val="9"/>
        <rFont val="Arial"/>
        <family val="2"/>
      </rPr>
      <t>- WaterSense Products</t>
    </r>
  </si>
  <si>
    <r>
      <t>Water Efficient Products</t>
    </r>
    <r>
      <rPr>
        <sz val="9"/>
        <rFont val="Arial"/>
        <family val="2"/>
      </rPr>
      <t xml:space="preserve"> - WaterSense Irrigation Contractors</t>
    </r>
  </si>
  <si>
    <r>
      <t xml:space="preserve">Energy Efficiency </t>
    </r>
    <r>
      <rPr>
        <sz val="9"/>
        <rFont val="Arial"/>
        <family val="2"/>
      </rPr>
      <t>- Whole Building Performance Target</t>
    </r>
  </si>
  <si>
    <r>
      <t>Energy Efficiency</t>
    </r>
    <r>
      <rPr>
        <sz val="9"/>
        <rFont val="Arial"/>
        <family val="2"/>
      </rPr>
      <t xml:space="preserve"> - Energy Star Targets</t>
    </r>
  </si>
  <si>
    <r>
      <t xml:space="preserve">Energy Efficiency </t>
    </r>
    <r>
      <rPr>
        <sz val="9"/>
        <rFont val="Arial"/>
        <family val="2"/>
      </rPr>
      <t>- Energy Star &amp; FEMP Products</t>
    </r>
  </si>
  <si>
    <r>
      <t xml:space="preserve">Energy Efficiency </t>
    </r>
    <r>
      <rPr>
        <sz val="9"/>
        <rFont val="Arial"/>
        <family val="2"/>
      </rPr>
      <t>- Energy Reduction (NC) 30%</t>
    </r>
  </si>
  <si>
    <r>
      <t>Energy Efficiency</t>
    </r>
    <r>
      <rPr>
        <sz val="9"/>
        <rFont val="Arial"/>
        <family val="2"/>
      </rPr>
      <t xml:space="preserve"> - Energy Reduction (Major Renov) 20%</t>
    </r>
  </si>
  <si>
    <r>
      <t xml:space="preserve">Energy Efficiency </t>
    </r>
    <r>
      <rPr>
        <sz val="9"/>
        <rFont val="Arial"/>
        <family val="2"/>
      </rPr>
      <t>- Energy Reduction (Labs)</t>
    </r>
  </si>
  <si>
    <r>
      <t xml:space="preserve">On-Site Renewable Energy </t>
    </r>
    <r>
      <rPr>
        <sz val="9"/>
        <rFont val="Arial"/>
        <family val="2"/>
      </rPr>
      <t>- Solar Thermal</t>
    </r>
  </si>
  <si>
    <r>
      <t>On-Site Renewable Energy</t>
    </r>
    <r>
      <rPr>
        <sz val="9"/>
        <rFont val="Arial"/>
        <family val="2"/>
      </rPr>
      <t xml:space="preserve"> - General</t>
    </r>
  </si>
  <si>
    <r>
      <t>Measurement and Verification</t>
    </r>
    <r>
      <rPr>
        <sz val="9"/>
        <rFont val="Arial"/>
        <family val="2"/>
      </rPr>
      <t xml:space="preserve"> - Electricity Meters</t>
    </r>
  </si>
  <si>
    <r>
      <t>Measurement and Verification</t>
    </r>
    <r>
      <rPr>
        <sz val="9"/>
        <rFont val="Arial"/>
        <family val="2"/>
      </rPr>
      <t xml:space="preserve"> - Natural Gas and Steam Meters</t>
    </r>
  </si>
  <si>
    <r>
      <t xml:space="preserve">Recycled Content </t>
    </r>
    <r>
      <rPr>
        <sz val="9"/>
        <rFont val="Arial"/>
        <family val="2"/>
      </rPr>
      <t>- EPA Designated</t>
    </r>
  </si>
  <si>
    <r>
      <t xml:space="preserve">Recycled Content </t>
    </r>
    <r>
      <rPr>
        <sz val="9"/>
        <rFont val="Arial"/>
        <family val="2"/>
      </rPr>
      <t>- Recycled Content</t>
    </r>
  </si>
  <si>
    <r>
      <t>Biobased Content</t>
    </r>
    <r>
      <rPr>
        <sz val="9"/>
        <rFont val="Arial"/>
        <family val="2"/>
      </rPr>
      <t xml:space="preserve"> - USDA Designated</t>
    </r>
  </si>
  <si>
    <r>
      <t>Biobased Content</t>
    </r>
    <r>
      <rPr>
        <sz val="9"/>
        <rFont val="Arial"/>
        <family val="2"/>
      </rPr>
      <t xml:space="preserve"> - Rapidly Renewable</t>
    </r>
  </si>
  <si>
    <r>
      <t xml:space="preserve">Biobased Content </t>
    </r>
    <r>
      <rPr>
        <sz val="9"/>
        <rFont val="Arial"/>
        <family val="2"/>
      </rPr>
      <t>- Certified Wood</t>
    </r>
  </si>
  <si>
    <r>
      <t xml:space="preserve">Waste &amp; Materials Management </t>
    </r>
    <r>
      <rPr>
        <sz val="9"/>
        <rFont val="Arial"/>
        <family val="2"/>
      </rPr>
      <t>- Recycling</t>
    </r>
  </si>
  <si>
    <r>
      <t xml:space="preserve">Waste &amp; Materials Management </t>
    </r>
    <r>
      <rPr>
        <sz val="9"/>
        <rFont val="Arial"/>
        <family val="2"/>
      </rPr>
      <t>- Construction Recycling Services</t>
    </r>
  </si>
  <si>
    <r>
      <t xml:space="preserve">Waste &amp; Materials Management </t>
    </r>
    <r>
      <rPr>
        <sz val="9"/>
        <rFont val="Arial"/>
        <family val="2"/>
      </rPr>
      <t>- Construction Recycling &amp; Reuse</t>
    </r>
  </si>
  <si>
    <r>
      <t xml:space="preserve">Ventilation and Thermal Comfort </t>
    </r>
    <r>
      <rPr>
        <sz val="9"/>
        <rFont val="Arial"/>
        <family val="2"/>
      </rPr>
      <t>- Thermal Conditions</t>
    </r>
  </si>
  <si>
    <r>
      <t xml:space="preserve">Ventilation and Thermal Comfort </t>
    </r>
    <r>
      <rPr>
        <sz val="9"/>
        <rFont val="Arial"/>
        <family val="2"/>
      </rPr>
      <t>- Ventilation</t>
    </r>
  </si>
  <si>
    <r>
      <t xml:space="preserve">Daylighting </t>
    </r>
    <r>
      <rPr>
        <sz val="9"/>
        <rFont val="Arial"/>
        <family val="2"/>
      </rPr>
      <t>- Daylight Factor</t>
    </r>
  </si>
  <si>
    <r>
      <t>Daylighting</t>
    </r>
    <r>
      <rPr>
        <sz val="9"/>
        <rFont val="Arial"/>
        <family val="2"/>
      </rPr>
      <t xml:space="preserve"> - Lighting Controls</t>
    </r>
  </si>
  <si>
    <r>
      <t xml:space="preserve">Daylighting </t>
    </r>
    <r>
      <rPr>
        <sz val="9"/>
        <rFont val="Arial"/>
        <family val="2"/>
      </rPr>
      <t>- Glare Controls</t>
    </r>
  </si>
  <si>
    <r>
      <t xml:space="preserve">Protect Indoor Air Quality during Construction </t>
    </r>
    <r>
      <rPr>
        <sz val="9"/>
        <rFont val="Arial"/>
        <family val="2"/>
      </rPr>
      <t>- SMACNA</t>
    </r>
  </si>
  <si>
    <r>
      <t xml:space="preserve">Protect Indoor Air Quality during Construction </t>
    </r>
    <r>
      <rPr>
        <sz val="9"/>
        <rFont val="Arial"/>
        <family val="2"/>
      </rPr>
      <t>- Pre-Occupancy Flush Out</t>
    </r>
  </si>
  <si>
    <r>
      <t>Protect Indoor Air Quality during Construction</t>
    </r>
    <r>
      <rPr>
        <sz val="9"/>
        <rFont val="Arial"/>
        <family val="2"/>
      </rPr>
      <t xml:space="preserve"> - Post-Occupancy Flush Out</t>
    </r>
  </si>
  <si>
    <t>Benchmarking</t>
  </si>
  <si>
    <t>Construction</t>
  </si>
  <si>
    <t>Process Water</t>
  </si>
  <si>
    <t>Low-Emitting Materials</t>
  </si>
  <si>
    <t>Ozone Depleting Compounds</t>
  </si>
  <si>
    <t>Integrated Design</t>
  </si>
  <si>
    <r>
      <t>The installation of</t>
    </r>
    <r>
      <rPr>
        <b/>
        <sz val="9"/>
        <rFont val="Arial"/>
        <family val="2"/>
      </rPr>
      <t xml:space="preserve"> water meters</t>
    </r>
    <r>
      <rPr>
        <sz val="9"/>
        <rFont val="Arial"/>
        <family val="2"/>
      </rPr>
      <t xml:space="preserve"> is encouraged to allow for the management of water use during occupancy.</t>
    </r>
  </si>
  <si>
    <r>
      <t>New construction:</t>
    </r>
    <r>
      <rPr>
        <sz val="9"/>
        <rFont val="Arial"/>
        <family val="2"/>
      </rPr>
      <t xml:space="preserve">  reduce the energy use by </t>
    </r>
    <r>
      <rPr>
        <b/>
        <sz val="9"/>
        <rFont val="Arial"/>
        <family val="2"/>
      </rPr>
      <t>30%</t>
    </r>
    <r>
      <rPr>
        <sz val="9"/>
        <rFont val="Arial"/>
        <family val="2"/>
      </rPr>
      <t xml:space="preserve"> compared to the </t>
    </r>
    <r>
      <rPr>
        <b/>
        <sz val="9"/>
        <rFont val="Arial"/>
        <family val="2"/>
      </rPr>
      <t xml:space="preserve">baseline </t>
    </r>
    <r>
      <rPr>
        <sz val="9"/>
        <rFont val="Arial"/>
        <family val="2"/>
      </rPr>
      <t>building performance rating per the American National Standards Institute (ANSI)/American Society of Heating, Refrigerating and Air-Conditioning Engineers, Inc., (ASHRAE)/Illuminating Engineering Society of North America (IESNA) Standard 90.1-2007, Energy Standard for Buildings Except Low-Rise Residential.</t>
    </r>
  </si>
  <si>
    <r>
      <t>Major renovations</t>
    </r>
    <r>
      <rPr>
        <sz val="9"/>
        <rFont val="Arial"/>
        <family val="2"/>
      </rPr>
      <t xml:space="preserve">:  reduce the energy use by </t>
    </r>
    <r>
      <rPr>
        <b/>
        <sz val="9"/>
        <rFont val="Arial"/>
        <family val="2"/>
      </rPr>
      <t>20%</t>
    </r>
    <r>
      <rPr>
        <sz val="9"/>
        <rFont val="Arial"/>
        <family val="2"/>
      </rPr>
      <t xml:space="preserve"> below </t>
    </r>
    <r>
      <rPr>
        <b/>
        <sz val="9"/>
        <rFont val="Arial"/>
        <family val="2"/>
      </rPr>
      <t>pre-renovations 2003 baseline</t>
    </r>
    <r>
      <rPr>
        <sz val="9"/>
        <rFont val="Arial"/>
        <family val="2"/>
      </rPr>
      <t>.</t>
    </r>
  </si>
  <si>
    <r>
      <t xml:space="preserve">Per EISA Section 434, include equivalent </t>
    </r>
    <r>
      <rPr>
        <b/>
        <sz val="9"/>
        <rFont val="Arial"/>
        <family val="2"/>
      </rPr>
      <t>meters for natural gas and steam</t>
    </r>
    <r>
      <rPr>
        <sz val="9"/>
        <rFont val="Arial"/>
        <family val="2"/>
      </rPr>
      <t>, where natural gas and steam are used.</t>
    </r>
  </si>
  <si>
    <r>
      <t xml:space="preserve">During a project's planning stage, identify local </t>
    </r>
    <r>
      <rPr>
        <b/>
        <sz val="9"/>
        <rFont val="Arial"/>
        <family val="2"/>
      </rPr>
      <t>recycling and salvage operations</t>
    </r>
    <r>
      <rPr>
        <sz val="9"/>
        <rFont val="Arial"/>
        <family val="2"/>
      </rPr>
      <t xml:space="preserve"> that could process site-related construction and demolition materials.</t>
    </r>
  </si>
  <si>
    <r>
      <t xml:space="preserve">During construction, </t>
    </r>
    <r>
      <rPr>
        <b/>
        <sz val="9"/>
        <rFont val="Arial"/>
        <family val="2"/>
      </rPr>
      <t>recycle or salvage</t>
    </r>
    <r>
      <rPr>
        <sz val="9"/>
        <rFont val="Arial"/>
        <family val="2"/>
      </rPr>
      <t xml:space="preserve"> at least </t>
    </r>
    <r>
      <rPr>
        <b/>
        <sz val="9"/>
        <rFont val="Arial"/>
        <family val="2"/>
      </rPr>
      <t>50%</t>
    </r>
    <r>
      <rPr>
        <sz val="9"/>
        <rFont val="Arial"/>
        <family val="2"/>
      </rPr>
      <t xml:space="preserve"> of the non-hazardous construction, demolition and land clearing materials, excluding soil, where markets or onsite recycling opportunities exist.</t>
    </r>
  </si>
  <si>
    <r>
      <t>Major Renovations</t>
    </r>
    <r>
      <rPr>
        <sz val="9"/>
        <rFont val="Arial"/>
        <family val="2"/>
      </rPr>
      <t xml:space="preserve">:  Provide </t>
    </r>
    <r>
      <rPr>
        <b/>
        <sz val="9"/>
        <rFont val="Arial"/>
        <family val="2"/>
      </rPr>
      <t>salvage, reuse and recycling</t>
    </r>
    <r>
      <rPr>
        <sz val="9"/>
        <rFont val="Arial"/>
        <family val="2"/>
      </rPr>
      <t xml:space="preserve"> services for waste generated, where markets or onsite recycling opportunities exist.</t>
    </r>
  </si>
  <si>
    <t>All</t>
  </si>
  <si>
    <t>Design</t>
  </si>
  <si>
    <t>EP</t>
  </si>
  <si>
    <t>Energy Performance</t>
  </si>
  <si>
    <t>Water Quality and Performance</t>
  </si>
  <si>
    <t>Materials Selection</t>
  </si>
  <si>
    <t>Indoor Environmental Quality</t>
  </si>
  <si>
    <t>Moisture Control</t>
  </si>
  <si>
    <t>Commissioning report</t>
  </si>
  <si>
    <r>
      <t xml:space="preserve">The use of </t>
    </r>
    <r>
      <rPr>
        <b/>
        <sz val="9"/>
        <rFont val="Arial"/>
        <family val="2"/>
      </rPr>
      <t>harvested rainwater, treated wastewater,</t>
    </r>
    <r>
      <rPr>
        <sz val="9"/>
        <rFont val="Arial"/>
        <family val="2"/>
      </rPr>
      <t xml:space="preserve"> </t>
    </r>
    <r>
      <rPr>
        <b/>
        <sz val="9"/>
        <rFont val="Arial"/>
        <family val="2"/>
      </rPr>
      <t>air conditioner condensate</t>
    </r>
    <r>
      <rPr>
        <sz val="9"/>
        <rFont val="Arial"/>
        <family val="2"/>
      </rPr>
      <t xml:space="preserve"> should also be considered and used where feasible for nonpotable use and potable use where allowed.</t>
    </r>
  </si>
  <si>
    <r>
      <t xml:space="preserve">Specify EPA’s </t>
    </r>
    <r>
      <rPr>
        <b/>
        <sz val="9"/>
        <rFont val="Arial"/>
        <family val="2"/>
      </rPr>
      <t xml:space="preserve">WaterSense-labeled </t>
    </r>
    <r>
      <rPr>
        <sz val="9"/>
        <rFont val="Arial"/>
        <family val="2"/>
      </rPr>
      <t>products or other water conserving products, where available.</t>
    </r>
  </si>
  <si>
    <r>
      <t>Choose</t>
    </r>
    <r>
      <rPr>
        <b/>
        <sz val="9"/>
        <rFont val="Arial"/>
        <family val="2"/>
      </rPr>
      <t xml:space="preserve"> irrigation contractors</t>
    </r>
    <r>
      <rPr>
        <sz val="9"/>
        <rFont val="Arial"/>
        <family val="2"/>
      </rPr>
      <t xml:space="preserve"> who are</t>
    </r>
    <r>
      <rPr>
        <b/>
        <sz val="9"/>
        <rFont val="Arial"/>
        <family val="2"/>
      </rPr>
      <t xml:space="preserve"> certified</t>
    </r>
    <r>
      <rPr>
        <sz val="9"/>
        <rFont val="Arial"/>
        <family val="2"/>
      </rPr>
      <t xml:space="preserve"> through a WaterSense labeled program.</t>
    </r>
  </si>
  <si>
    <r>
      <t xml:space="preserve">Experienced </t>
    </r>
    <r>
      <rPr>
        <b/>
        <sz val="9"/>
        <rFont val="Arial"/>
        <family val="2"/>
      </rPr>
      <t>commissioning provider</t>
    </r>
  </si>
  <si>
    <r>
      <t xml:space="preserve">Inclusion of commissioning requirements in </t>
    </r>
    <r>
      <rPr>
        <b/>
        <sz val="9"/>
        <rFont val="Arial"/>
        <family val="2"/>
      </rPr>
      <t>construction documents</t>
    </r>
  </si>
  <si>
    <r>
      <t xml:space="preserve">Verification </t>
    </r>
    <r>
      <rPr>
        <sz val="9"/>
        <rFont val="Arial"/>
        <family val="2"/>
      </rPr>
      <t>of the installation and performance of systems to be commissioned</t>
    </r>
  </si>
  <si>
    <r>
      <t xml:space="preserve">Establish a </t>
    </r>
    <r>
      <rPr>
        <b/>
        <sz val="9"/>
        <rFont val="Arial"/>
        <family val="2"/>
      </rPr>
      <t>whole building performance target</t>
    </r>
    <r>
      <rPr>
        <sz val="9"/>
        <rFont val="Arial"/>
        <family val="2"/>
      </rPr>
      <t xml:space="preserve"> that takes into account the intended use, occupancy, operations, plug loads, other energy demands</t>
    </r>
  </si>
  <si>
    <r>
      <t xml:space="preserve">Design to earn the </t>
    </r>
    <r>
      <rPr>
        <b/>
        <sz val="9"/>
        <rFont val="Arial"/>
        <family val="2"/>
      </rPr>
      <t>ENERGY STAR® targets</t>
    </r>
    <r>
      <rPr>
        <sz val="9"/>
        <rFont val="Arial"/>
        <family val="2"/>
      </rPr>
      <t xml:space="preserve"> for new construction and major renovation where applicable.</t>
    </r>
  </si>
  <si>
    <t>Y</t>
  </si>
  <si>
    <r>
      <t xml:space="preserve">The installation of </t>
    </r>
    <r>
      <rPr>
        <b/>
        <sz val="9"/>
        <rFont val="Arial"/>
        <family val="2"/>
      </rPr>
      <t>water meters</t>
    </r>
    <r>
      <rPr>
        <sz val="9"/>
        <rFont val="Arial"/>
        <family val="2"/>
      </rPr>
      <t xml:space="preserve"> for locations with significant outdoor water use is encouraged.</t>
    </r>
  </si>
  <si>
    <t>Use an energy model and cost-benefit approach to determine the most cost effective energy efficient features to use.  Include at a minimum, building envelope and HVAC systems (Source:  BOR Initiative).</t>
  </si>
  <si>
    <r>
      <t xml:space="preserve">Consider use of </t>
    </r>
    <r>
      <rPr>
        <b/>
        <sz val="9"/>
        <rFont val="Arial"/>
        <family val="2"/>
      </rPr>
      <t>Energy Savings Performance Contracts</t>
    </r>
    <r>
      <rPr>
        <sz val="9"/>
        <rFont val="Arial"/>
        <family val="2"/>
      </rPr>
      <t xml:space="preserve"> and </t>
    </r>
    <r>
      <rPr>
        <b/>
        <sz val="9"/>
        <rFont val="Arial"/>
        <family val="2"/>
      </rPr>
      <t>Utility Energy Savings Contracts</t>
    </r>
    <r>
      <rPr>
        <sz val="9"/>
        <rFont val="Arial"/>
        <family val="2"/>
      </rPr>
      <t xml:space="preserve"> where available (Source:  BOR Initiative).</t>
    </r>
  </si>
  <si>
    <t>a</t>
  </si>
  <si>
    <t>b</t>
  </si>
  <si>
    <t>c</t>
  </si>
  <si>
    <t>d</t>
  </si>
  <si>
    <t>e</t>
  </si>
  <si>
    <t>f</t>
  </si>
  <si>
    <t>LEED x-walk</t>
  </si>
  <si>
    <r>
      <t>Laboratory spaces</t>
    </r>
    <r>
      <rPr>
        <sz val="9"/>
        <rFont val="Arial"/>
        <family val="2"/>
      </rPr>
      <t xml:space="preserve"> may use the Labs21 Laboratory Modeling Guidelines.</t>
    </r>
  </si>
  <si>
    <r>
      <t xml:space="preserve">Per the Energy Independence and Security Act (EISA) Section 523, meet at least </t>
    </r>
    <r>
      <rPr>
        <b/>
        <sz val="9"/>
        <rFont val="Arial"/>
        <family val="2"/>
      </rPr>
      <t>30%</t>
    </r>
    <r>
      <rPr>
        <sz val="9"/>
        <rFont val="Arial"/>
        <family val="2"/>
      </rPr>
      <t xml:space="preserve"> of the hot water demand through the installation of </t>
    </r>
    <r>
      <rPr>
        <b/>
        <sz val="9"/>
        <rFont val="Arial"/>
        <family val="2"/>
      </rPr>
      <t>solar hot water heaters</t>
    </r>
    <r>
      <rPr>
        <sz val="9"/>
        <rFont val="Arial"/>
        <family val="2"/>
      </rPr>
      <t>, when lifecycle cost effective.</t>
    </r>
  </si>
  <si>
    <r>
      <t xml:space="preserve">Per Executive Order 13423, implement </t>
    </r>
    <r>
      <rPr>
        <b/>
        <sz val="9"/>
        <rFont val="Arial"/>
        <family val="2"/>
      </rPr>
      <t>renewable energy generation</t>
    </r>
    <r>
      <rPr>
        <sz val="9"/>
        <rFont val="Arial"/>
        <family val="2"/>
      </rPr>
      <t xml:space="preserve"> projects on agency property for agency use, when lifecycle cost effective.</t>
    </r>
  </si>
  <si>
    <r>
      <t>Eliminate</t>
    </r>
    <r>
      <rPr>
        <sz val="9"/>
        <rFont val="Arial"/>
        <family val="2"/>
      </rPr>
      <t xml:space="preserve"> the use of </t>
    </r>
    <r>
      <rPr>
        <b/>
        <sz val="9"/>
        <rFont val="Arial"/>
        <family val="2"/>
      </rPr>
      <t>ozone depleting compounds</t>
    </r>
    <r>
      <rPr>
        <sz val="9"/>
        <rFont val="Arial"/>
        <family val="2"/>
      </rPr>
      <t xml:space="preserve"> during and after construction where alternative environmentally preferable products are available, consistent with either the Montreal Protocol and Title VI of the Clean Air Act Amendments of 1990, or equivalent overall air quality benefits that take into account lifecycle impacts.</t>
    </r>
  </si>
  <si>
    <r>
      <t xml:space="preserve">Per the Energy Policy Act of 2005 (EPAct) Section 103, install building level </t>
    </r>
    <r>
      <rPr>
        <b/>
        <sz val="9"/>
        <rFont val="Arial"/>
        <family val="2"/>
      </rPr>
      <t>electricity meters</t>
    </r>
    <r>
      <rPr>
        <sz val="9"/>
        <rFont val="Arial"/>
        <family val="2"/>
      </rPr>
      <t xml:space="preserve"> in new major construction and renovation projects to track and continuously optimize performance.</t>
    </r>
  </si>
  <si>
    <r>
      <t xml:space="preserve">Per EISA Section 438, to the maximum extent technically feasible, </t>
    </r>
    <r>
      <rPr>
        <b/>
        <sz val="9"/>
        <rFont val="Arial"/>
        <family val="2"/>
      </rPr>
      <t>maintain or restore the predevelopment hydrology</t>
    </r>
    <r>
      <rPr>
        <sz val="9"/>
        <rFont val="Arial"/>
        <family val="2"/>
      </rPr>
      <t xml:space="preserve"> of the site with regard to </t>
    </r>
    <r>
      <rPr>
        <b/>
        <sz val="9"/>
        <rFont val="Arial"/>
        <family val="2"/>
      </rPr>
      <t>temperature, rate, volume, duration</t>
    </r>
    <r>
      <rPr>
        <sz val="9"/>
        <rFont val="Arial"/>
        <family val="2"/>
      </rPr>
      <t xml:space="preserve"> of flow using site planning, design, construction, and maintenance strategies</t>
    </r>
  </si>
  <si>
    <t>Light Pollution Reduction</t>
  </si>
  <si>
    <t>Focus Area</t>
  </si>
  <si>
    <t>EA p1</t>
  </si>
  <si>
    <t>IEQ 7.1</t>
  </si>
  <si>
    <t>IEQ 3.1 #2</t>
  </si>
  <si>
    <t>IEQ 8.1 Opt 1</t>
  </si>
  <si>
    <t>IEQ 6.1, 8.1</t>
  </si>
  <si>
    <t>IEQ 8.1</t>
  </si>
  <si>
    <t>IEQ 4.1, 4.2,4.3,4.4</t>
  </si>
  <si>
    <t>IEQ 3.1, #1</t>
  </si>
  <si>
    <t>EA 1</t>
  </si>
  <si>
    <t>MR 6</t>
  </si>
  <si>
    <t>MR 4</t>
  </si>
  <si>
    <t>MR 7</t>
  </si>
  <si>
    <t>WE 1</t>
  </si>
  <si>
    <t>WE 2</t>
  </si>
  <si>
    <t>WE p1</t>
  </si>
  <si>
    <t>SS 8</t>
  </si>
  <si>
    <t>SS 5.1</t>
  </si>
  <si>
    <t>SS 7.2</t>
  </si>
  <si>
    <t>SS 7.1</t>
  </si>
  <si>
    <t>IEQ p2</t>
  </si>
  <si>
    <t>EA p3</t>
  </si>
  <si>
    <t>MR 2</t>
  </si>
  <si>
    <t>EA 2</t>
  </si>
  <si>
    <r>
      <t>Initiates and maintains an</t>
    </r>
    <r>
      <rPr>
        <b/>
        <sz val="9"/>
        <rFont val="Arial"/>
        <family val="2"/>
      </rPr>
      <t xml:space="preserve"> integrated project team</t>
    </r>
    <r>
      <rPr>
        <sz val="9"/>
        <rFont val="Arial"/>
        <family val="2"/>
      </rPr>
      <t xml:space="preserve"> as described on the Whole Building Design Guide in all stages of a project's planning and delivery.</t>
    </r>
  </si>
  <si>
    <r>
      <t>Environmental Tobacco Smoke</t>
    </r>
    <r>
      <rPr>
        <sz val="9"/>
        <rFont val="Arial"/>
        <family val="2"/>
      </rPr>
      <t xml:space="preserve"> - Outside</t>
    </r>
  </si>
  <si>
    <r>
      <t xml:space="preserve">Environmental Tobacco Smoke </t>
    </r>
    <r>
      <rPr>
        <sz val="9"/>
        <rFont val="Arial"/>
        <family val="2"/>
      </rPr>
      <t>- Inside</t>
    </r>
  </si>
  <si>
    <t>How to Use</t>
  </si>
  <si>
    <t>LEED NC Version</t>
  </si>
  <si>
    <t>Signatures</t>
  </si>
  <si>
    <t>Name</t>
  </si>
  <si>
    <t>Date</t>
  </si>
  <si>
    <t>Printed Name, Title &amp; Affiliation</t>
  </si>
  <si>
    <t>Printed Name, Title &amp; Office</t>
  </si>
  <si>
    <r>
      <t xml:space="preserve">Use </t>
    </r>
    <r>
      <rPr>
        <b/>
        <sz val="9"/>
        <rFont val="Arial"/>
        <family val="2"/>
      </rPr>
      <t>ENERGY STAR®</t>
    </r>
    <r>
      <rPr>
        <sz val="9"/>
        <rFont val="Arial"/>
        <family val="2"/>
      </rPr>
      <t xml:space="preserve"> and </t>
    </r>
    <r>
      <rPr>
        <b/>
        <sz val="9"/>
        <rFont val="Arial"/>
        <family val="2"/>
      </rPr>
      <t>FEMP</t>
    </r>
    <r>
      <rPr>
        <sz val="9"/>
        <rFont val="Arial"/>
        <family val="2"/>
      </rPr>
      <t>-designated Energy Efficient Products, where available.</t>
    </r>
  </si>
  <si>
    <t>IEQ</t>
  </si>
  <si>
    <t>Comments</t>
  </si>
  <si>
    <r>
      <rPr>
        <u/>
        <sz val="9"/>
        <rFont val="Arial"/>
        <family val="2"/>
      </rPr>
      <t>Notes</t>
    </r>
    <r>
      <rPr>
        <sz val="9"/>
        <rFont val="Arial"/>
        <family val="2"/>
      </rPr>
      <t>:  LEED x-walk items are GPs that are covered partailly or fully by a LEED credit</t>
    </r>
  </si>
  <si>
    <t>SS 6.1 6.2</t>
  </si>
  <si>
    <r>
      <t>Reduce the heat island effect from hardscapes by implementing one or more of the following techniques shading from</t>
    </r>
    <r>
      <rPr>
        <b/>
        <sz val="9"/>
        <rFont val="Arial"/>
        <family val="2"/>
      </rPr>
      <t xml:space="preserve"> trees,</t>
    </r>
    <r>
      <rPr>
        <sz val="9"/>
        <rFont val="Arial"/>
        <family val="2"/>
      </rPr>
      <t xml:space="preserve"> structures with </t>
    </r>
    <r>
      <rPr>
        <b/>
        <sz val="9"/>
        <rFont val="Arial"/>
        <family val="2"/>
      </rPr>
      <t>solar panels</t>
    </r>
    <r>
      <rPr>
        <sz val="9"/>
        <rFont val="Arial"/>
        <family val="2"/>
      </rPr>
      <t xml:space="preserve">, structures with </t>
    </r>
    <r>
      <rPr>
        <b/>
        <sz val="9"/>
        <rFont val="Arial"/>
        <family val="2"/>
      </rPr>
      <t>cool roofs</t>
    </r>
    <r>
      <rPr>
        <sz val="9"/>
        <rFont val="Arial"/>
        <family val="2"/>
      </rPr>
      <t xml:space="preserve">, </t>
    </r>
    <r>
      <rPr>
        <b/>
        <sz val="9"/>
        <rFont val="Arial"/>
        <family val="2"/>
      </rPr>
      <t>reflective hardscape</t>
    </r>
    <r>
      <rPr>
        <sz val="9"/>
        <rFont val="Arial"/>
        <family val="2"/>
      </rPr>
      <t xml:space="preserve"> materials with SRI of 29, and </t>
    </r>
    <r>
      <rPr>
        <b/>
        <sz val="9"/>
        <rFont val="Arial"/>
        <family val="2"/>
      </rPr>
      <t xml:space="preserve">open grid pavement </t>
    </r>
    <r>
      <rPr>
        <sz val="9"/>
        <rFont val="Arial"/>
        <family val="2"/>
      </rPr>
      <t>systems (Source: BOR Focus Area)</t>
    </r>
  </si>
  <si>
    <t>Exemption Concurrence</t>
  </si>
  <si>
    <t>SBT</t>
  </si>
  <si>
    <t>The following worksheets are provided for information purposes as follows:</t>
  </si>
  <si>
    <t>Comments &amp; Help</t>
  </si>
  <si>
    <t>WQ and Performance</t>
  </si>
  <si>
    <r>
      <t xml:space="preserve">Employ strategies that in aggregate use a minimum of </t>
    </r>
    <r>
      <rPr>
        <b/>
        <sz val="9"/>
        <rFont val="Arial"/>
        <family val="2"/>
      </rPr>
      <t>20%</t>
    </r>
    <r>
      <rPr>
        <sz val="9"/>
        <rFont val="Arial"/>
        <family val="2"/>
      </rPr>
      <t xml:space="preserve"> </t>
    </r>
    <r>
      <rPr>
        <b/>
        <sz val="9"/>
        <rFont val="Arial"/>
        <family val="2"/>
      </rPr>
      <t>less potable water</t>
    </r>
    <r>
      <rPr>
        <sz val="9"/>
        <rFont val="Arial"/>
        <family val="2"/>
      </rPr>
      <t xml:space="preserve"> than the indoor water use baseline calculated for the building, after meeting the EPAct 1992, Uniform Plumbing Codes 2006, and the International Plumbing Codes 2006 fixture performance requirements.</t>
    </r>
  </si>
  <si>
    <r>
      <t xml:space="preserve">Use water efficient landscape and irrigation strategies, such as </t>
    </r>
    <r>
      <rPr>
        <b/>
        <sz val="9"/>
        <rFont val="Arial"/>
        <family val="2"/>
      </rPr>
      <t>water reuse</t>
    </r>
    <r>
      <rPr>
        <sz val="9"/>
        <rFont val="Arial"/>
        <family val="2"/>
      </rPr>
      <t>,</t>
    </r>
    <r>
      <rPr>
        <b/>
        <sz val="9"/>
        <rFont val="Arial"/>
        <family val="2"/>
      </rPr>
      <t xml:space="preserve"> recycling</t>
    </r>
    <r>
      <rPr>
        <sz val="9"/>
        <rFont val="Arial"/>
        <family val="2"/>
      </rPr>
      <t xml:space="preserve">, and the use of </t>
    </r>
    <r>
      <rPr>
        <b/>
        <sz val="9"/>
        <rFont val="Arial"/>
        <family val="2"/>
      </rPr>
      <t>harvested rainwater</t>
    </r>
    <r>
      <rPr>
        <sz val="9"/>
        <rFont val="Arial"/>
        <family val="2"/>
      </rPr>
      <t xml:space="preserve">, to reduce outdoor potable water consumption by a minimum of </t>
    </r>
    <r>
      <rPr>
        <b/>
        <sz val="9"/>
        <rFont val="Arial"/>
        <family val="2"/>
      </rPr>
      <t>50%</t>
    </r>
    <r>
      <rPr>
        <sz val="9"/>
        <rFont val="Arial"/>
        <family val="2"/>
      </rPr>
      <t xml:space="preserve"> over that consumed by conventional means (plant species and plant densities).</t>
    </r>
  </si>
  <si>
    <r>
      <t xml:space="preserve">Employ design and construction strategies that </t>
    </r>
    <r>
      <rPr>
        <b/>
        <sz val="9"/>
        <rFont val="Arial"/>
        <family val="2"/>
      </rPr>
      <t>reduce storm water runoff</t>
    </r>
    <r>
      <rPr>
        <sz val="9"/>
        <rFont val="Arial"/>
        <family val="2"/>
      </rPr>
      <t xml:space="preserve"> and </t>
    </r>
    <r>
      <rPr>
        <b/>
        <sz val="9"/>
        <rFont val="Arial"/>
        <family val="2"/>
      </rPr>
      <t>discharges of polluted water</t>
    </r>
    <r>
      <rPr>
        <sz val="9"/>
        <rFont val="Arial"/>
        <family val="2"/>
      </rPr>
      <t xml:space="preserve"> offsite.</t>
    </r>
  </si>
  <si>
    <r>
      <t xml:space="preserve">Waste &amp; Materials Management </t>
    </r>
    <r>
      <rPr>
        <sz val="9"/>
        <rFont val="Arial"/>
        <family val="2"/>
      </rPr>
      <t>- Composting</t>
    </r>
  </si>
  <si>
    <r>
      <t xml:space="preserve">Incorporate adequate space, equipment, and transport accommodations for </t>
    </r>
    <r>
      <rPr>
        <b/>
        <sz val="9"/>
        <rFont val="Arial"/>
        <family val="2"/>
      </rPr>
      <t xml:space="preserve">recycling </t>
    </r>
    <r>
      <rPr>
        <sz val="9"/>
        <rFont val="Arial"/>
        <family val="2"/>
      </rPr>
      <t>in the building design.</t>
    </r>
  </si>
  <si>
    <r>
      <t xml:space="preserve">Implement a policy and post signage indicating that </t>
    </r>
    <r>
      <rPr>
        <b/>
        <sz val="9"/>
        <rFont val="Arial"/>
        <family val="2"/>
      </rPr>
      <t>smoking is prohibited</t>
    </r>
    <r>
      <rPr>
        <sz val="9"/>
        <rFont val="Arial"/>
        <family val="2"/>
      </rPr>
      <t xml:space="preserve"> within the building.</t>
    </r>
  </si>
  <si>
    <r>
      <t xml:space="preserve">After construction and prior to occupancy, conduct a minimum </t>
    </r>
    <r>
      <rPr>
        <b/>
        <sz val="9"/>
        <rFont val="Arial"/>
        <family val="2"/>
      </rPr>
      <t>72-hour flush-out</t>
    </r>
    <r>
      <rPr>
        <sz val="9"/>
        <rFont val="Arial"/>
        <family val="2"/>
      </rPr>
      <t xml:space="preserve"> with maximum outdoor air consistent with achieving relative humidity no greater than </t>
    </r>
    <r>
      <rPr>
        <b/>
        <sz val="9"/>
        <rFont val="Arial"/>
        <family val="2"/>
      </rPr>
      <t>60%</t>
    </r>
    <r>
      <rPr>
        <sz val="9"/>
        <rFont val="Arial"/>
        <family val="2"/>
      </rPr>
      <t>.</t>
    </r>
  </si>
  <si>
    <r>
      <t>Achieve minimum daylight factor of</t>
    </r>
    <r>
      <rPr>
        <b/>
        <sz val="9"/>
        <rFont val="Arial"/>
        <family val="2"/>
      </rPr>
      <t xml:space="preserve"> 2%</t>
    </r>
    <r>
      <rPr>
        <sz val="9"/>
        <rFont val="Arial"/>
        <family val="2"/>
      </rPr>
      <t xml:space="preserve"> (excluding all direct sunlight penetration) in </t>
    </r>
    <r>
      <rPr>
        <b/>
        <sz val="9"/>
        <rFont val="Arial"/>
        <family val="2"/>
      </rPr>
      <t>75%</t>
    </r>
    <r>
      <rPr>
        <sz val="9"/>
        <rFont val="Arial"/>
        <family val="2"/>
      </rPr>
      <t xml:space="preserve"> of all space occupied for critical visual tasks.</t>
    </r>
  </si>
  <si>
    <r>
      <t xml:space="preserve">Integrates the use of OMB’s A-11, Section 7, Exhibit 300: </t>
    </r>
    <r>
      <rPr>
        <b/>
        <sz val="9"/>
        <rFont val="Arial"/>
        <family val="2"/>
      </rPr>
      <t>Capital Asset Plan and Business Case Summary</t>
    </r>
    <r>
      <rPr>
        <sz val="9"/>
        <rFont val="Arial"/>
        <family val="2"/>
      </rPr>
      <t>.</t>
    </r>
  </si>
  <si>
    <r>
      <t xml:space="preserve">Establishes </t>
    </r>
    <r>
      <rPr>
        <b/>
        <sz val="9"/>
        <rFont val="Arial"/>
        <family val="2"/>
      </rPr>
      <t>performance goals</t>
    </r>
    <r>
      <rPr>
        <sz val="9"/>
        <rFont val="Arial"/>
        <family val="2"/>
      </rPr>
      <t xml:space="preserve"> for siting, energy, water, materials, and indoor environmental quality along with other comprehensive design goals and ensures incorporation of these goals throughout the design and lifecycle of the building.</t>
    </r>
  </si>
  <si>
    <t>Reclamation Specific Focus Areas and Initiatives and other Federal Requirements</t>
  </si>
  <si>
    <t>Guiding Principles</t>
  </si>
  <si>
    <t>Evidence of Compliance</t>
  </si>
  <si>
    <t xml:space="preserve"> Focus Area</t>
  </si>
  <si>
    <t>Status / Change Log</t>
  </si>
  <si>
    <t xml:space="preserve">Integrated Design </t>
  </si>
  <si>
    <t>Maximize open space by exceeding open space zoning requirements or increasing the ratio of open space to building footprint (Source: BOR Focus Area)</t>
  </si>
  <si>
    <t>Apply a cost-benefit approach for major water-efficiency features including rainwater collection and grey water reuse (Source: BOR Initiative)</t>
  </si>
  <si>
    <t>enter date</t>
  </si>
  <si>
    <t>Reclamation Sustainable Buildings NC Requirements Summary</t>
  </si>
  <si>
    <t>Protect &amp; Restore Habitat</t>
  </si>
  <si>
    <t xml:space="preserve">Protect &amp; Restore Habitat </t>
  </si>
  <si>
    <t>If composting services are available and composting material generation sufficient, incorporate adequate space, equipment, and transport accommodations to facilitate on-site or off-site composting (Source:  E.O. 13514).</t>
  </si>
  <si>
    <r>
      <t xml:space="preserve">Clearly </t>
    </r>
    <r>
      <rPr>
        <b/>
        <sz val="9"/>
        <rFont val="Arial"/>
        <family val="2"/>
      </rPr>
      <t>mark construction boundaries</t>
    </r>
    <r>
      <rPr>
        <sz val="9"/>
        <rFont val="Arial"/>
        <family val="2"/>
      </rPr>
      <t xml:space="preserve"> to limit impacts to undisturbed ares within the existing site.  </t>
    </r>
    <r>
      <rPr>
        <b/>
        <sz val="9"/>
        <rFont val="Arial"/>
        <family val="2"/>
      </rPr>
      <t>Restore</t>
    </r>
    <r>
      <rPr>
        <sz val="9"/>
        <rFont val="Arial"/>
        <family val="2"/>
      </rPr>
      <t xml:space="preserve"> previously degraded areas with native/adaptive vegetation (Source: BOR Focus Area).</t>
    </r>
  </si>
  <si>
    <r>
      <t>At or before building commissioning and occupation, establish a "</t>
    </r>
    <r>
      <rPr>
        <b/>
        <sz val="9"/>
        <rFont val="Arial"/>
        <family val="2"/>
      </rPr>
      <t>Green Team</t>
    </r>
    <r>
      <rPr>
        <sz val="9"/>
        <rFont val="Arial"/>
        <family val="2"/>
      </rPr>
      <t>" to ensure continued long-term sustainable operations (Source: BOR Focus Area).</t>
    </r>
  </si>
  <si>
    <t>Design Team Lead</t>
  </si>
  <si>
    <t xml:space="preserve">For each Guiding Principle and subtopic that applies to historic buildings, the key question to keep in mind is, "Will the proposed changes maintain the historic character and integrity of the building?"  If no, evaluate whether proposed changes can be modified so that the changes to the historic character and integrity of the building are minimized. </t>
  </si>
  <si>
    <t xml:space="preserve">For historic buildings, rehabilitation is equivalent to renovation.  For a definition of rehabilitation and more information on proper rehabilitation techniques for historic buildings and historic building materials, refer to the Secretary of the Interior's Standards for Rehabilitation With Guidelines for Rehabilitating Historic Buildings: </t>
  </si>
  <si>
    <t>http://www.nps.gov/tps/index.htm</t>
  </si>
  <si>
    <t xml:space="preserve">For basic guidance on defining the character of a historic building, refer to Preservation Brief 17 - Architectural Character - Identifying the Visual Aspects of Historic Buildings as an Aid to Preserving Their Character: http://www.nps.gov/history/hps/tps/briefs/brief17.htm  For a topical index of preservation-related publications, please reference Technical Preservation Services' Publications and Online Materials: </t>
  </si>
  <si>
    <t>Project Manager</t>
  </si>
  <si>
    <t>Exemption Sought</t>
  </si>
  <si>
    <t>Not Applicable</t>
  </si>
  <si>
    <t>Total (Non-Exempt)</t>
  </si>
  <si>
    <t>Integrated O&amp;M</t>
  </si>
  <si>
    <t>Water Quality &amp; Performance</t>
  </si>
  <si>
    <t>Reclamation Specific</t>
  </si>
  <si>
    <t>IOM</t>
  </si>
  <si>
    <t>WQP</t>
  </si>
  <si>
    <t>MS</t>
  </si>
  <si>
    <t>Design Team</t>
  </si>
  <si>
    <t>Breakdown of All GPs</t>
  </si>
  <si>
    <t>Project Manger</t>
  </si>
  <si>
    <t>Breakdown of All RSs</t>
  </si>
  <si>
    <t>Guidance on the Major Rehabilitation of Historic Buildings</t>
  </si>
  <si>
    <t>There is 1 primary Reclamation worksheet to document GP compliance:</t>
  </si>
  <si>
    <r>
      <t xml:space="preserve">There is 1 primary </t>
    </r>
    <r>
      <rPr>
        <sz val="11"/>
        <rFont val="Arial"/>
        <family val="2"/>
      </rPr>
      <t>RS</t>
    </r>
    <r>
      <rPr>
        <sz val="11"/>
        <rFont val="Arial"/>
        <family val="2"/>
      </rPr>
      <t xml:space="preserve"> worksheet:</t>
    </r>
  </si>
  <si>
    <t>= boxes that provide information and explanation</t>
  </si>
  <si>
    <t>= boxes that require user input</t>
  </si>
  <si>
    <t>Is the building historic?  Is it eligible for or listed in the National Register of Historic Places or is it a National Historic Landmark? If so, the requirements listed in this worksheet must be followed.</t>
  </si>
  <si>
    <t>referenced in the LEED x-walk</t>
  </si>
  <si>
    <t>Reclamation Guiding Principles Checklist for New Construction (RGPC-NC)</t>
  </si>
  <si>
    <r>
      <t xml:space="preserve">The </t>
    </r>
    <r>
      <rPr>
        <b/>
        <sz val="10"/>
        <rFont val="Arial"/>
        <family val="2"/>
      </rPr>
      <t>RS Checklist for NC</t>
    </r>
    <r>
      <rPr>
        <sz val="10"/>
        <rFont val="Arial"/>
        <family val="2"/>
      </rPr>
      <t xml:space="preserve"> desribes each RS requirement.  The completion of this form is </t>
    </r>
    <r>
      <rPr>
        <b/>
        <sz val="10"/>
        <rFont val="Arial"/>
        <family val="2"/>
      </rPr>
      <t>required</t>
    </r>
    <r>
      <rPr>
        <sz val="10"/>
        <rFont val="Arial"/>
        <family val="2"/>
      </rPr>
      <t xml:space="preserve"> for official verification and documentation of compliance with the RSs.</t>
    </r>
  </si>
  <si>
    <t>Total (Not Exempted)</t>
  </si>
  <si>
    <r>
      <t>Design Version</t>
    </r>
    <r>
      <rPr>
        <sz val="9"/>
        <rFont val="Arial"/>
        <family val="2"/>
      </rPr>
      <t>:</t>
    </r>
  </si>
  <si>
    <t>Major rehabilitiation of buildings categorized in the FRPP as (4), Non-contributing Element of NHL/NRL District, should be reviewed for potential adverse impacts to the historic character of the district.  If the Historic Status of a building is categorized as (5), Not Evaluated, then steps must be taken to consult with the appropriate CRM profesional to evaluate the building for its eligibility on the National Register of Historic Places.  If the Historic Status of a building is categorized as (6), Evaluated - Not Historic, then the building is not subject to the Historic Building requirements.</t>
  </si>
  <si>
    <r>
      <rPr>
        <u/>
        <sz val="10"/>
        <rFont val="Arial"/>
        <family val="2"/>
      </rPr>
      <t>See</t>
    </r>
    <r>
      <rPr>
        <u/>
        <sz val="10"/>
        <color indexed="12"/>
        <rFont val="Arial"/>
        <family val="2"/>
      </rPr>
      <t xml:space="preserve"> http://www.achp.gov/regs-rev04.pdf</t>
    </r>
  </si>
  <si>
    <t>http://www.usbr.gov/recman/lnd/lnd02-01.pdf</t>
  </si>
  <si>
    <t>and RM D&amp;S, Cultural Resources Management  (LND 02-01 ):</t>
  </si>
  <si>
    <t>Prior to planning designs for major rehabilitation, the project manager must consult the Federal Real Property Profile (FRPP) to determine the historic status of the building.  If the Historic Status of a building is (1) National Historic Landmark, (2) National Register Listed, or (3) National Register Eligible, and listed on or eligible for listing on the National Register of Historic Places, the project manager shall consult with the appropriate regional and/or area office Cultural Resource Management (CRM) professional.  If sustainability actions are proposed for these buildings, Reclamation must comply with Section 106 of the National Historic Preservation Act, 36 CFR part 800:</t>
  </si>
  <si>
    <r>
      <t>See also Historic Guidance and Historic Definitions tabs in the</t>
    </r>
    <r>
      <rPr>
        <i/>
        <sz val="10"/>
        <rFont val="Arial"/>
        <family val="2"/>
      </rPr>
      <t xml:space="preserve"> Reclamation Guiding Principle Checklist - Existing Buildings</t>
    </r>
    <r>
      <rPr>
        <sz val="10"/>
        <rFont val="Arial"/>
        <family val="2"/>
      </rPr>
      <t xml:space="preserve"> for key questions and considerations to determine and mitigate potential impacts to historic buildings as related to each Guiding Principle requirement.</t>
    </r>
  </si>
  <si>
    <r>
      <t xml:space="preserve">The </t>
    </r>
    <r>
      <rPr>
        <b/>
        <sz val="10"/>
        <rFont val="Arial"/>
        <family val="2"/>
      </rPr>
      <t>Reclamation GP Checklist for New Construction</t>
    </r>
    <r>
      <rPr>
        <sz val="10"/>
        <rFont val="Arial"/>
        <family val="2"/>
      </rPr>
      <t xml:space="preserve"> and Major Renovations (RGPC-NC) describes each GP requirement.  The completion of this form is</t>
    </r>
    <r>
      <rPr>
        <b/>
        <sz val="10"/>
        <rFont val="Arial"/>
        <family val="2"/>
      </rPr>
      <t xml:space="preserve"> required</t>
    </r>
    <r>
      <rPr>
        <sz val="10"/>
        <rFont val="Arial"/>
        <family val="2"/>
      </rPr>
      <t xml:space="preserve"> for official certification and documentation of compliance with the GPs.</t>
    </r>
  </si>
  <si>
    <t>Building Information</t>
  </si>
  <si>
    <t>Agency</t>
  </si>
  <si>
    <t>U.S. Department of the Interior (DOI)</t>
  </si>
  <si>
    <t>Bureau</t>
  </si>
  <si>
    <t>Bureau of Reclamation (BOR)</t>
  </si>
  <si>
    <t>Region</t>
  </si>
  <si>
    <t>Area/Field Office</t>
  </si>
  <si>
    <t>Facility Name</t>
  </si>
  <si>
    <t>Building Name</t>
  </si>
  <si>
    <t>FRPP Unique Property Identifier</t>
  </si>
  <si>
    <t>Real Property Type</t>
  </si>
  <si>
    <t>Building Predominant Use Category</t>
  </si>
  <si>
    <r>
      <t>Real Property Predominant Use</t>
    </r>
    <r>
      <rPr>
        <sz val="10"/>
        <rFont val="Arial"/>
        <family val="2"/>
      </rPr>
      <t xml:space="preserve"> (Buildings Only)</t>
    </r>
  </si>
  <si>
    <t>City</t>
  </si>
  <si>
    <t>Building</t>
  </si>
  <si>
    <t>All Other (80)</t>
  </si>
  <si>
    <t>State</t>
  </si>
  <si>
    <t>Structure</t>
  </si>
  <si>
    <t>Communication Systems (72)</t>
  </si>
  <si>
    <t>Zip Code</t>
  </si>
  <si>
    <t>Dormitories / Barracks (31)</t>
  </si>
  <si>
    <t>Family Housing (30)</t>
  </si>
  <si>
    <r>
      <t>Gross Square Footage (ft</t>
    </r>
    <r>
      <rPr>
        <b/>
        <vertAlign val="superscript"/>
        <sz val="10"/>
        <rFont val="Arial"/>
        <family val="2"/>
      </rPr>
      <t>2</t>
    </r>
    <r>
      <rPr>
        <b/>
        <sz val="10"/>
        <rFont val="Arial"/>
        <family val="2"/>
      </rPr>
      <t>)</t>
    </r>
  </si>
  <si>
    <t>Hospital (21)</t>
  </si>
  <si>
    <t>Industrial (50)</t>
  </si>
  <si>
    <t>Laboratories (74)</t>
  </si>
  <si>
    <t>Museum (28)</t>
  </si>
  <si>
    <t>Navigation and Traffic Aids (73)</t>
  </si>
  <si>
    <t>Office (10)</t>
  </si>
  <si>
    <t>Other Institutional Uses (29)</t>
  </si>
  <si>
    <t>Post Office (14)</t>
  </si>
  <si>
    <t>Not Yet Evaluated</t>
  </si>
  <si>
    <t>School (23)</t>
  </si>
  <si>
    <t>Service (60)</t>
  </si>
  <si>
    <t>Warehouses (41)</t>
  </si>
  <si>
    <t>Construction Type</t>
  </si>
  <si>
    <t>New Construction</t>
  </si>
  <si>
    <t>Major Renovation</t>
  </si>
  <si>
    <t>select one</t>
  </si>
  <si>
    <t>There is 1 worksheet for building information:</t>
  </si>
  <si>
    <r>
      <t xml:space="preserve">The </t>
    </r>
    <r>
      <rPr>
        <b/>
        <sz val="10"/>
        <rFont val="Arial"/>
        <family val="2"/>
      </rPr>
      <t>Building Information</t>
    </r>
    <r>
      <rPr>
        <sz val="10"/>
        <rFont val="Arial"/>
        <family val="2"/>
      </rPr>
      <t xml:space="preserve"> worksheet automatically populates relevant information into subsequent worksheets.</t>
    </r>
  </si>
  <si>
    <t>Does the Building include a Lab?</t>
  </si>
  <si>
    <t>"NC" = New Construction,  "MR" = Major Renovation</t>
  </si>
  <si>
    <t>Yes</t>
  </si>
  <si>
    <t>No</t>
  </si>
  <si>
    <t>select</t>
  </si>
  <si>
    <t>Building Lab included?</t>
  </si>
  <si>
    <t>If "Historic", follow the DOI guidance on historic assets.  If "Not Yet Evaluated", consult the appropriate Cultural Resource Manager.</t>
  </si>
  <si>
    <t>Historic Building Classification</t>
  </si>
  <si>
    <t>Historic</t>
  </si>
  <si>
    <t>Not Historic</t>
  </si>
  <si>
    <r>
      <t>Historic building classification</t>
    </r>
    <r>
      <rPr>
        <sz val="10"/>
        <rFont val="Arial"/>
        <family val="2"/>
      </rPr>
      <t xml:space="preserve"> (Major Renov. Only)</t>
    </r>
  </si>
  <si>
    <t>Historic building classification (Major Renovations Only)</t>
  </si>
  <si>
    <t>Meets</t>
  </si>
  <si>
    <t>Does Not Meet</t>
  </si>
  <si>
    <t>This file is maintained by SBT members Steve Dundorf, Technial Service Center and Kerry Whitford, Policy and Administration Office.  Please call or Email if you have comments or questions  (303)445-2263, sdundorf@usbr.gov, (303)445-2949, kwhitford@usbr.gov.</t>
  </si>
  <si>
    <r>
      <t>Options Used</t>
    </r>
    <r>
      <rPr>
        <b/>
        <sz val="7"/>
        <rFont val="Arial"/>
        <family val="2"/>
      </rPr>
      <t xml:space="preserve"> </t>
    </r>
    <r>
      <rPr>
        <sz val="7"/>
        <rFont val="Arial"/>
        <family val="2"/>
      </rPr>
      <t>(when options exist)</t>
    </r>
  </si>
  <si>
    <r>
      <t xml:space="preserve">OPTION 1 - Provide </t>
    </r>
    <r>
      <rPr>
        <b/>
        <sz val="9"/>
        <rFont val="Arial"/>
        <family val="2"/>
      </rPr>
      <t>Automatic dimming controls</t>
    </r>
    <r>
      <rPr>
        <sz val="10"/>
        <rFont val="Arial"/>
        <family val="2"/>
      </rPr>
      <t/>
    </r>
  </si>
  <si>
    <r>
      <t xml:space="preserve">OPTION 2 - Provide </t>
    </r>
    <r>
      <rPr>
        <b/>
        <sz val="9"/>
        <rFont val="Arial"/>
        <family val="2"/>
      </rPr>
      <t>Accessible manual lighting controls</t>
    </r>
    <r>
      <rPr>
        <sz val="10"/>
        <rFont val="Arial"/>
        <family val="2"/>
      </rPr>
      <t/>
    </r>
  </si>
  <si>
    <t>OPTION 1 - Verify that the building performance meets or exceeds the design target</t>
  </si>
  <si>
    <r>
      <t xml:space="preserve">OPTION 2 - Verify that the actual energy use is within </t>
    </r>
    <r>
      <rPr>
        <b/>
        <sz val="9"/>
        <rFont val="Arial"/>
        <family val="2"/>
      </rPr>
      <t>10%</t>
    </r>
    <r>
      <rPr>
        <sz val="9"/>
        <rFont val="Arial"/>
        <family val="2"/>
      </rPr>
      <t xml:space="preserve"> of the design energy budget for all other building types. </t>
    </r>
  </si>
  <si>
    <r>
      <rPr>
        <u/>
        <sz val="10"/>
        <rFont val="Arial"/>
        <family val="2"/>
      </rPr>
      <t>Printing</t>
    </r>
    <r>
      <rPr>
        <sz val="10"/>
        <rFont val="Arial"/>
        <family val="2"/>
      </rPr>
      <t>:  The sheets are formatted for printing in whatever is the optimal size (8.5x11 or 11x17).  The checklists should be printed 11x17 or larger.</t>
    </r>
  </si>
  <si>
    <t>http://www.usbr.gov/sustainablebuildings/tools.html</t>
  </si>
  <si>
    <t>Reclamation Specific (RS) Focus Areas and Initiatives Checklist for New Construction</t>
  </si>
  <si>
    <r>
      <rPr>
        <u/>
        <sz val="10"/>
        <rFont val="Arial"/>
        <family val="2"/>
      </rPr>
      <t>Note</t>
    </r>
    <r>
      <rPr>
        <sz val="10"/>
        <rFont val="Arial"/>
        <family val="2"/>
      </rPr>
      <t>:  "Approving Official" is defined in Reclamation Sustainable Buildings D&amp;S</t>
    </r>
  </si>
  <si>
    <t>Design &amp; Construction</t>
  </si>
  <si>
    <t>Not a Design Team GP</t>
  </si>
  <si>
    <t>= input error detected in associated cells (e.g. not allowed to enter both "meets" and "does not meet"</t>
  </si>
  <si>
    <t>Resposibility of Area Office Manager</t>
  </si>
  <si>
    <r>
      <t>General Comments</t>
    </r>
    <r>
      <rPr>
        <sz val="9"/>
        <rFont val="Arial"/>
        <family val="2"/>
      </rPr>
      <t>:</t>
    </r>
  </si>
  <si>
    <t>Responsibility of Green Team / Project Manager</t>
  </si>
  <si>
    <t>Responsibility of Project Manager</t>
  </si>
  <si>
    <t>Design Team Lead or Sustainable Building Professional</t>
  </si>
  <si>
    <t>Not Addressed to Date</t>
  </si>
  <si>
    <r>
      <rPr>
        <u/>
        <sz val="10"/>
        <color theme="0" tint="-0.249977111117893"/>
        <rFont val="Arial"/>
        <family val="2"/>
      </rPr>
      <t>Template Version</t>
    </r>
    <r>
      <rPr>
        <sz val="10"/>
        <color theme="0" tint="-0.249977111117893"/>
        <rFont val="Arial"/>
        <family val="2"/>
      </rPr>
      <t>:  04/01/2013</t>
    </r>
  </si>
  <si>
    <t>By signing, I affirm that I have complied with all requirements for the Approving Official in Reclamation Manual, Directive and Standard  "Guiding Principles for Sustainable Construction, Renovation, Operations, and Leasing of Bureau of Reclamation Building Assets" (ENV TRMR-##).</t>
  </si>
  <si>
    <t>Since there is overlap between the Guiding Principles (GP)s, RS SB requirements and LEED, the checklists within this workbook provide a crosswalk between the GP and RS requirements and the related LEED credits.</t>
  </si>
  <si>
    <r>
      <t xml:space="preserve">The </t>
    </r>
    <r>
      <rPr>
        <b/>
        <sz val="10"/>
        <rFont val="Arial"/>
        <family val="2"/>
      </rPr>
      <t>BOR SB NC Summary</t>
    </r>
    <r>
      <rPr>
        <sz val="10"/>
        <rFont val="Arial"/>
        <family val="2"/>
      </rPr>
      <t xml:space="preserve"> provides a shortened summary list of all requirements and the project phase in which the requirement is addressed.</t>
    </r>
  </si>
  <si>
    <r>
      <t xml:space="preserve">The </t>
    </r>
    <r>
      <rPr>
        <b/>
        <sz val="10"/>
        <rFont val="Arial"/>
        <family val="2"/>
      </rPr>
      <t>Historic Guidance</t>
    </r>
    <r>
      <rPr>
        <sz val="10"/>
        <rFont val="Arial"/>
        <family val="2"/>
      </rPr>
      <t xml:space="preserve"> provides information on major renovations of historic buildings.</t>
    </r>
  </si>
  <si>
    <t>= boxes for SBT level input, if an exemption sought</t>
  </si>
  <si>
    <t xml:space="preserve">Since the original checklist was developed, the GP and RS requirements have not changed, but they have been re-arranged and edited.  RS requirement 1a and 1b have been combined.  There has been a variety of formatting work including signature blocks, columns for appropriate positions to mark GP incorporation and review, etc.  The most significant change has been separating the RSs from the GPs and eliminating the requirement for certificatoin from a third-party sustainable building rating system (e.g. LEED). </t>
  </si>
  <si>
    <t>This file provides all checklists required to fulfill New Construction (NC) &amp; Major Renovation sustainable building (SB) certification and documentation requirements of Reclamation Manual Directive and Standard (D&amp;S), "Guiding Principles for Sustainable Construction, Renovation, Operations, and Leasing of Bureau of Reclamation Building Assets" (ENV TRMR-##) and as detailed in the Reclamation's Sustainable Buildings Implementation Plan.  It provides separate checklists for documenting compliance with the Guiding Principles for Sustinable New Construction and Major Renovations and Reclamation-specific (RS) SB requirements.  Although not required, if U.S. Green Building Council (USGBC) Leadership in Energy and Environmental Design (LEED) rating system for 3rd party certification is being sought, a separate LEED checklist should be used and is provided on Reclamation's Sustainable Building webpage at:</t>
  </si>
  <si>
    <t>By signing, I affirm that I have complied with all requirements for the Design Team Lead or Sustainable Building Professional in Reclamation Manual Directive and Standard (D&amp;S), "Guiding Principles for Sustainable Construction, Renovation, Operations, and Leasing of Bureau of Reclamation Building Assets" (ENV TRMR-##).</t>
  </si>
  <si>
    <t>By signing, I affirm that I have complied with all requirements for the Project Manager in Reclamation Manual Directive and Standard (D&amp;S), "Guiding Principles for Sustainable Construction, Renovation, Operations, and Leasing of Bureau of Reclamation Building Assets" (ENV TRMR-##).</t>
  </si>
  <si>
    <t>By signing, I affirm that I have complied with all requirements  for the Approving Official in Reclamation Manual Directive and Standard (D&amp;S), "Guiding Principles for Sustainable Construction, Renovation, Operations, and Leasing of Bureau of Reclamation Building Assets" (ENV TRMR-##).</t>
  </si>
  <si>
    <t>Manager</t>
  </si>
  <si>
    <t>By signing, I affirm that I have complied with all requirements for the appropriate manager (e.g. field or area office manager) in Reclamation Manual Directive and Standard (D&amp;S), "Guiding Principles for Sustainable Construction, Renovation, Operations, and Leasing of Bureau of Reclamation Building Assets" (ENV TRMR-##).</t>
  </si>
  <si>
    <r>
      <rPr>
        <u/>
        <sz val="10"/>
        <color theme="0" tint="-0.34998626667073579"/>
        <rFont val="Arial"/>
        <family val="2"/>
      </rPr>
      <t>RGPC-NC Checklist Version</t>
    </r>
    <r>
      <rPr>
        <sz val="10"/>
        <color theme="0" tint="-0.34998626667073579"/>
        <rFont val="Arial"/>
        <family val="2"/>
      </rPr>
      <t>:  04/05/2013</t>
    </r>
  </si>
  <si>
    <r>
      <rPr>
        <u/>
        <sz val="10"/>
        <color theme="0" tint="-0.34998626667073579"/>
        <rFont val="Arial"/>
        <family val="2"/>
      </rPr>
      <t>RS Focus Areas &amp; Initiatives Checklist Versio</t>
    </r>
    <r>
      <rPr>
        <sz val="10"/>
        <color theme="0" tint="-0.34998626667073579"/>
        <rFont val="Arial"/>
        <family val="2"/>
      </rPr>
      <t>n:  04/05/2013</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</si>
</sst>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mm/dd/yy;@"/>
    <numFmt numFmtId="165" formatCode="00000"/>
  </numFmts>
  <fonts count="65"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Eras Light ITC"/>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8"/>
      <name val="Arial"/>
      <family val="2"/>
    </font>
    <font>
      <sz val="8"/>
      <name val="Arial"/>
      <family val="2"/>
    </font>
    <font>
      <b/>
      <sz val="8"/>
      <name val="Arial"/>
      <family val="2"/>
    </font>
    <font>
      <b/>
      <sz val="8"/>
      <name val="Arial"/>
      <family val="2"/>
    </font>
    <font>
      <b/>
      <sz val="18"/>
      <name val="Arial"/>
      <family val="2"/>
    </font>
    <font>
      <b/>
      <sz val="12"/>
      <name val="Arial"/>
      <family val="2"/>
    </font>
    <font>
      <sz val="8"/>
      <color indexed="81"/>
      <name val="Tahoma"/>
      <family val="2"/>
    </font>
    <font>
      <b/>
      <sz val="8"/>
      <color indexed="81"/>
      <name val="Tahoma"/>
      <family val="2"/>
    </font>
    <font>
      <sz val="9"/>
      <name val="Arial"/>
      <family val="2"/>
    </font>
    <font>
      <b/>
      <sz val="9"/>
      <name val="Arial"/>
      <family val="2"/>
    </font>
    <font>
      <sz val="9"/>
      <name val="Arial"/>
      <family val="2"/>
    </font>
    <font>
      <b/>
      <sz val="9"/>
      <name val="Arial"/>
      <family val="2"/>
    </font>
    <font>
      <u/>
      <sz val="10"/>
      <color indexed="12"/>
      <name val="Arial"/>
      <family val="2"/>
    </font>
    <font>
      <sz val="12"/>
      <name val="Arial"/>
      <family val="2"/>
    </font>
    <font>
      <sz val="10"/>
      <name val="Arial"/>
      <family val="2"/>
    </font>
    <font>
      <b/>
      <u/>
      <sz val="12"/>
      <name val="Arial"/>
      <family val="2"/>
    </font>
    <font>
      <sz val="11"/>
      <name val="Arial"/>
      <family val="2"/>
    </font>
    <font>
      <b/>
      <sz val="11"/>
      <name val="Arial"/>
      <family val="2"/>
    </font>
    <font>
      <b/>
      <u/>
      <sz val="11"/>
      <name val="Arial"/>
      <family val="2"/>
    </font>
    <font>
      <b/>
      <sz val="16"/>
      <name val="Arial"/>
      <family val="2"/>
    </font>
    <font>
      <sz val="10"/>
      <color indexed="81"/>
      <name val="Tahoma"/>
      <family val="2"/>
    </font>
    <font>
      <u/>
      <sz val="10"/>
      <color indexed="81"/>
      <name val="Tahoma"/>
      <family val="2"/>
    </font>
    <font>
      <b/>
      <sz val="10"/>
      <color indexed="81"/>
      <name val="Tahoma"/>
      <family val="2"/>
    </font>
    <font>
      <u/>
      <sz val="9"/>
      <name val="Arial"/>
      <family val="2"/>
    </font>
    <font>
      <u/>
      <sz val="10"/>
      <name val="Arial"/>
      <family val="2"/>
    </font>
    <font>
      <sz val="6"/>
      <name val="Arial"/>
      <family val="2"/>
    </font>
    <font>
      <b/>
      <sz val="6"/>
      <name val="Arial"/>
      <family val="2"/>
    </font>
    <font>
      <sz val="18"/>
      <name val="Arial"/>
      <family val="2"/>
    </font>
    <font>
      <b/>
      <sz val="14"/>
      <name val="Arial"/>
      <family val="2"/>
    </font>
    <font>
      <sz val="10"/>
      <color theme="0" tint="-0.14999847407452621"/>
      <name val="Arial"/>
      <family val="2"/>
    </font>
    <font>
      <b/>
      <sz val="9"/>
      <color indexed="81"/>
      <name val="Tahoma"/>
      <family val="2"/>
    </font>
    <font>
      <sz val="9"/>
      <color indexed="81"/>
      <name val="Tahoma"/>
      <family val="2"/>
    </font>
    <font>
      <i/>
      <sz val="10"/>
      <name val="Arial"/>
      <family val="2"/>
    </font>
    <font>
      <b/>
      <sz val="7"/>
      <name val="Arial"/>
      <family val="2"/>
    </font>
    <font>
      <sz val="7"/>
      <name val="Arial"/>
      <family val="2"/>
    </font>
    <font>
      <sz val="10"/>
      <color theme="0" tint="-0.249977111117893"/>
      <name val="Arial"/>
      <family val="2"/>
    </font>
    <font>
      <sz val="10"/>
      <color theme="1"/>
      <name val="Arial"/>
      <family val="2"/>
    </font>
    <font>
      <b/>
      <sz val="20"/>
      <name val="Arial"/>
      <family val="2"/>
    </font>
    <font>
      <b/>
      <vertAlign val="superscript"/>
      <sz val="10"/>
      <name val="Arial"/>
      <family val="2"/>
    </font>
    <font>
      <sz val="10"/>
      <color theme="0" tint="-0.34998626667073579"/>
      <name val="Arial"/>
      <family val="2"/>
    </font>
    <font>
      <u/>
      <sz val="10"/>
      <color theme="0" tint="-0.34998626667073579"/>
      <name val="Arial"/>
      <family val="2"/>
    </font>
    <font>
      <i/>
      <sz val="10"/>
      <color theme="0" tint="-0.249977111117893"/>
      <name val="Arial"/>
      <family val="2"/>
    </font>
    <font>
      <u/>
      <sz val="10"/>
      <color theme="0" tint="-0.249977111117893"/>
      <name val="Arial"/>
      <family val="2"/>
    </font>
    <font>
      <u/>
      <sz val="11"/>
      <color theme="10"/>
      <name val="Calibri"/>
      <family val="2"/>
      <scheme val="minor"/>
    </font>
  </fonts>
  <fills count="4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2"/>
        <bgColor indexed="64"/>
      </patternFill>
    </fill>
    <fill>
      <patternFill patternType="solid">
        <fgColor indexed="48"/>
        <bgColor indexed="64"/>
      </patternFill>
    </fill>
    <fill>
      <patternFill patternType="solid">
        <fgColor indexed="13"/>
        <bgColor indexed="64"/>
      </patternFill>
    </fill>
    <fill>
      <patternFill patternType="solid">
        <fgColor indexed="46"/>
        <bgColor indexed="64"/>
      </patternFill>
    </fill>
    <fill>
      <patternFill patternType="solid">
        <fgColor indexed="41"/>
        <bgColor indexed="64"/>
      </patternFill>
    </fill>
    <fill>
      <patternFill patternType="solid">
        <fgColor indexed="9"/>
        <bgColor indexed="64"/>
      </patternFill>
    </fill>
    <fill>
      <patternFill patternType="solid">
        <fgColor theme="0" tint="-0.14999847407452621"/>
        <bgColor indexed="64"/>
      </patternFill>
    </fill>
    <fill>
      <patternFill patternType="solid">
        <fgColor rgb="FF009900"/>
        <bgColor indexed="64"/>
      </patternFill>
    </fill>
    <fill>
      <patternFill patternType="solid">
        <fgColor rgb="FF3399FF"/>
        <bgColor indexed="64"/>
      </patternFill>
    </fill>
    <fill>
      <patternFill patternType="solid">
        <fgColor theme="6" tint="-0.249977111117893"/>
        <bgColor indexed="64"/>
      </patternFill>
    </fill>
    <fill>
      <patternFill patternType="solid">
        <fgColor theme="9" tint="0.79998168889431442"/>
        <bgColor indexed="64"/>
      </patternFill>
    </fill>
    <fill>
      <patternFill patternType="solid">
        <fgColor rgb="FF3366FF"/>
        <bgColor indexed="64"/>
      </patternFill>
    </fill>
    <fill>
      <patternFill patternType="solid">
        <fgColor rgb="FFFFFF00"/>
        <bgColor indexed="64"/>
      </patternFill>
    </fill>
    <fill>
      <patternFill patternType="solid">
        <fgColor rgb="FFCC99FF"/>
        <bgColor indexed="64"/>
      </patternFill>
    </fill>
    <fill>
      <patternFill patternType="solid">
        <fgColor rgb="FFCCFFFF"/>
        <bgColor indexed="64"/>
      </patternFill>
    </fill>
    <fill>
      <patternFill patternType="solid">
        <fgColor rgb="FFFFFFCC"/>
        <bgColor indexed="64"/>
      </patternFill>
    </fill>
    <fill>
      <patternFill patternType="solid">
        <fgColor theme="0"/>
        <bgColor indexed="64"/>
      </patternFill>
    </fill>
    <fill>
      <patternFill patternType="solid">
        <fgColor rgb="FFCCFFCC"/>
        <bgColor indexed="64"/>
      </patternFill>
    </fill>
    <fill>
      <patternFill patternType="solid">
        <fgColor theme="9" tint="0.39997558519241921"/>
        <bgColor indexed="64"/>
      </patternFill>
    </fill>
    <fill>
      <patternFill patternType="solid">
        <fgColor rgb="FFFF9900"/>
        <bgColor indexed="64"/>
      </patternFill>
    </fill>
    <fill>
      <patternFill patternType="solid">
        <fgColor theme="9" tint="0.59999389629810485"/>
        <bgColor indexed="64"/>
      </patternFill>
    </fill>
    <fill>
      <patternFill patternType="solid">
        <fgColor rgb="FFFF0000"/>
        <bgColor indexed="64"/>
      </patternFill>
    </fill>
    <fill>
      <patternFill patternType="solid">
        <fgColor theme="0" tint="-0.249977111117893"/>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bottom/>
      <diagonal/>
    </border>
    <border>
      <left/>
      <right style="thin">
        <color indexed="64"/>
      </right>
      <top style="thin">
        <color indexed="64"/>
      </top>
      <bottom style="medium">
        <color indexed="64"/>
      </bottom>
      <diagonal/>
    </border>
  </borders>
  <cellStyleXfs count="9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33"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7" fillId="23" borderId="7" applyNumberFormat="0" applyFont="0" applyAlignment="0" applyProtection="0"/>
    <xf numFmtId="0" fontId="16" fillId="20" borderId="8" applyNumberFormat="0" applyAlignment="0" applyProtection="0"/>
    <xf numFmtId="9" fontId="1"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35"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33"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7" fillId="23" borderId="7" applyNumberFormat="0" applyFont="0" applyAlignment="0" applyProtection="0"/>
    <xf numFmtId="0" fontId="16" fillId="20" borderId="8" applyNumberFormat="0" applyAlignment="0" applyProtection="0"/>
    <xf numFmtId="9" fontId="1"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64" fillId="0" borderId="0" applyNumberFormat="0" applyFill="0" applyBorder="0" applyAlignment="0" applyProtection="0"/>
  </cellStyleXfs>
  <cellXfs count="360">
    <xf numFmtId="0" fontId="0" fillId="0" borderId="0" xfId="0"/>
    <xf numFmtId="0" fontId="30" fillId="0" borderId="10" xfId="0" applyFont="1" applyBorder="1" applyAlignment="1">
      <alignment horizontal="center" wrapText="1"/>
    </xf>
    <xf numFmtId="0" fontId="29" fillId="0" borderId="10" xfId="0" applyFont="1" applyBorder="1" applyAlignment="1">
      <alignment vertical="top" wrapText="1"/>
    </xf>
    <xf numFmtId="0" fontId="29" fillId="0" borderId="11" xfId="0" applyFont="1" applyBorder="1" applyAlignment="1">
      <alignment vertical="top" wrapText="1"/>
    </xf>
    <xf numFmtId="0" fontId="29" fillId="0" borderId="11" xfId="0" applyNumberFormat="1" applyFont="1" applyBorder="1" applyAlignment="1">
      <alignment vertical="top" wrapText="1"/>
    </xf>
    <xf numFmtId="0" fontId="29" fillId="0" borderId="10" xfId="0" applyNumberFormat="1" applyFont="1" applyBorder="1" applyAlignment="1">
      <alignment vertical="top" wrapText="1"/>
    </xf>
    <xf numFmtId="0" fontId="30" fillId="0" borderId="10" xfId="0" applyFont="1" applyBorder="1" applyAlignment="1">
      <alignment horizontal="left" vertical="top" wrapText="1"/>
    </xf>
    <xf numFmtId="0" fontId="29" fillId="25" borderId="10" xfId="0" applyFont="1" applyFill="1" applyBorder="1" applyAlignment="1">
      <alignment horizontal="center" vertical="top" wrapText="1"/>
    </xf>
    <xf numFmtId="0" fontId="32" fillId="0" borderId="10" xfId="0" applyFont="1" applyBorder="1" applyAlignment="1">
      <alignment horizontal="center" vertical="top" wrapText="1"/>
    </xf>
    <xf numFmtId="0" fontId="32" fillId="0" borderId="10" xfId="0" applyFont="1" applyBorder="1" applyAlignment="1">
      <alignment vertical="top" wrapText="1"/>
    </xf>
    <xf numFmtId="0" fontId="21" fillId="0" borderId="10" xfId="0" applyFont="1" applyBorder="1" applyAlignment="1">
      <alignment horizontal="left" vertical="top" wrapText="1"/>
    </xf>
    <xf numFmtId="0" fontId="32" fillId="0" borderId="10" xfId="0" applyFont="1" applyBorder="1" applyAlignment="1">
      <alignment horizontal="center" wrapText="1"/>
    </xf>
    <xf numFmtId="0" fontId="32" fillId="0" borderId="10" xfId="0" applyNumberFormat="1" applyFont="1" applyBorder="1" applyAlignment="1">
      <alignment vertical="top" wrapText="1"/>
    </xf>
    <xf numFmtId="0" fontId="30" fillId="0" borderId="10" xfId="0" applyFont="1" applyBorder="1" applyAlignment="1">
      <alignment horizontal="center" vertical="top" wrapText="1"/>
    </xf>
    <xf numFmtId="0" fontId="30" fillId="0" borderId="13" xfId="0" applyFont="1" applyBorder="1" applyAlignment="1">
      <alignment horizontal="center" vertical="top" wrapText="1"/>
    </xf>
    <xf numFmtId="0" fontId="30" fillId="0" borderId="10" xfId="0" applyFont="1" applyFill="1" applyBorder="1" applyAlignment="1">
      <alignment horizontal="center" vertical="top" wrapText="1"/>
    </xf>
    <xf numFmtId="0" fontId="21" fillId="0" borderId="11" xfId="0" applyFont="1" applyBorder="1" applyAlignment="1">
      <alignment horizontal="left" vertical="top" wrapText="1"/>
    </xf>
    <xf numFmtId="0" fontId="32" fillId="0" borderId="0" xfId="0" applyFont="1" applyAlignment="1">
      <alignment wrapText="1"/>
    </xf>
    <xf numFmtId="0" fontId="29" fillId="0" borderId="0" xfId="0" applyFont="1" applyAlignment="1">
      <alignment horizontal="left" wrapText="1"/>
    </xf>
    <xf numFmtId="0" fontId="29" fillId="0" borderId="0" xfId="0" applyFont="1"/>
    <xf numFmtId="0" fontId="29" fillId="0" borderId="0" xfId="0" applyFont="1" applyAlignment="1">
      <alignment vertical="top" wrapText="1"/>
    </xf>
    <xf numFmtId="0" fontId="34" fillId="0" borderId="0" xfId="0" applyFont="1"/>
    <xf numFmtId="0" fontId="31" fillId="0" borderId="0" xfId="0" applyFont="1"/>
    <xf numFmtId="0" fontId="32" fillId="0" borderId="12" xfId="0" applyFont="1" applyFill="1" applyBorder="1" applyAlignment="1">
      <alignment vertical="top" wrapText="1"/>
    </xf>
    <xf numFmtId="0" fontId="32" fillId="0" borderId="11" xfId="0" applyFont="1" applyFill="1" applyBorder="1" applyAlignment="1">
      <alignment horizontal="center" vertical="justify" wrapText="1"/>
    </xf>
    <xf numFmtId="0" fontId="32" fillId="0" borderId="10" xfId="0" applyFont="1" applyFill="1" applyBorder="1" applyAlignment="1">
      <alignment horizontal="center" vertical="justify" wrapText="1"/>
    </xf>
    <xf numFmtId="0" fontId="36" fillId="0" borderId="0" xfId="0" applyFont="1"/>
    <xf numFmtId="0" fontId="24" fillId="0" borderId="10" xfId="0" applyFont="1" applyBorder="1" applyAlignment="1">
      <alignment horizontal="center" textRotation="90" wrapText="1"/>
    </xf>
    <xf numFmtId="0" fontId="24" fillId="0" borderId="20" xfId="0" applyFont="1" applyBorder="1" applyAlignment="1">
      <alignment horizontal="center" textRotation="90" wrapText="1"/>
    </xf>
    <xf numFmtId="0" fontId="32" fillId="0" borderId="12" xfId="0" applyFont="1" applyBorder="1" applyAlignment="1">
      <alignment horizontal="center" vertical="top" wrapText="1"/>
    </xf>
    <xf numFmtId="0" fontId="32" fillId="0" borderId="17" xfId="0" applyFont="1" applyBorder="1" applyAlignment="1">
      <alignment horizontal="center" vertical="top" wrapText="1"/>
    </xf>
    <xf numFmtId="0" fontId="32" fillId="0" borderId="14" xfId="0" applyFont="1" applyBorder="1" applyAlignment="1">
      <alignment horizontal="center" vertical="top" wrapText="1"/>
    </xf>
    <xf numFmtId="0" fontId="32" fillId="0" borderId="21" xfId="0" applyFont="1" applyBorder="1" applyAlignment="1">
      <alignment horizontal="center" vertical="top" wrapText="1"/>
    </xf>
    <xf numFmtId="0" fontId="32" fillId="0" borderId="16" xfId="0" applyFont="1" applyBorder="1" applyAlignment="1">
      <alignment horizontal="center" vertical="top" wrapText="1"/>
    </xf>
    <xf numFmtId="0" fontId="32" fillId="0" borderId="11" xfId="0" applyFont="1" applyBorder="1" applyAlignment="1">
      <alignment horizontal="center" vertical="top" wrapText="1"/>
    </xf>
    <xf numFmtId="0" fontId="32" fillId="0" borderId="13" xfId="0" applyFont="1" applyBorder="1" applyAlignment="1">
      <alignment horizontal="center" vertical="top" wrapText="1"/>
    </xf>
    <xf numFmtId="0" fontId="32" fillId="0" borderId="11" xfId="0" applyFont="1" applyFill="1" applyBorder="1" applyAlignment="1">
      <alignment horizontal="center" vertical="top" wrapText="1"/>
    </xf>
    <xf numFmtId="0" fontId="32" fillId="0" borderId="13" xfId="0" applyFont="1" applyFill="1" applyBorder="1" applyAlignment="1">
      <alignment horizontal="center" vertical="top" wrapText="1"/>
    </xf>
    <xf numFmtId="0" fontId="32" fillId="0" borderId="12" xfId="0" applyFont="1" applyFill="1" applyBorder="1" applyAlignment="1">
      <alignment horizontal="center" vertical="top" wrapText="1"/>
    </xf>
    <xf numFmtId="0" fontId="32" fillId="0" borderId="10" xfId="0" applyFont="1" applyFill="1" applyBorder="1" applyAlignment="1">
      <alignment horizontal="center" vertical="top" wrapText="1"/>
    </xf>
    <xf numFmtId="0" fontId="31" fillId="0" borderId="0" xfId="0" quotePrefix="1" applyFont="1"/>
    <xf numFmtId="0" fontId="32" fillId="0" borderId="10" xfId="0" applyFont="1" applyBorder="1" applyAlignment="1">
      <alignment horizontal="center" textRotation="90"/>
    </xf>
    <xf numFmtId="0" fontId="31" fillId="0" borderId="0" xfId="0" applyFont="1" applyFill="1"/>
    <xf numFmtId="0" fontId="29" fillId="0" borderId="10" xfId="0" applyFont="1" applyBorder="1"/>
    <xf numFmtId="0" fontId="32" fillId="0" borderId="10" xfId="0" applyNumberFormat="1" applyFont="1" applyFill="1" applyBorder="1" applyAlignment="1">
      <alignment horizontal="center" vertical="top" wrapText="1"/>
    </xf>
    <xf numFmtId="0" fontId="44" fillId="0" borderId="0" xfId="0" applyFont="1"/>
    <xf numFmtId="0" fontId="32" fillId="0" borderId="16" xfId="0" applyFont="1" applyBorder="1" applyAlignment="1">
      <alignment vertical="top" wrapText="1"/>
    </xf>
    <xf numFmtId="0" fontId="31" fillId="0" borderId="10" xfId="0" applyNumberFormat="1" applyFont="1" applyBorder="1" applyAlignment="1">
      <alignment vertical="top" wrapText="1"/>
    </xf>
    <xf numFmtId="0" fontId="30" fillId="0" borderId="17" xfId="0" applyFont="1" applyBorder="1" applyAlignment="1">
      <alignment horizontal="left" vertical="top" wrapText="1"/>
    </xf>
    <xf numFmtId="0" fontId="32" fillId="0" borderId="17" xfId="0" applyFont="1" applyBorder="1" applyAlignment="1">
      <alignment vertical="top" wrapText="1"/>
    </xf>
    <xf numFmtId="0" fontId="32" fillId="0" borderId="16" xfId="0" applyFont="1" applyBorder="1" applyAlignment="1">
      <alignment horizontal="left" vertical="top" wrapText="1"/>
    </xf>
    <xf numFmtId="0" fontId="21" fillId="0" borderId="10" xfId="0" applyFont="1" applyBorder="1" applyAlignment="1">
      <alignment vertical="top" wrapText="1"/>
    </xf>
    <xf numFmtId="0" fontId="32" fillId="0" borderId="16" xfId="0" applyFont="1" applyFill="1" applyBorder="1" applyAlignment="1">
      <alignment horizontal="center" vertical="top" wrapText="1"/>
    </xf>
    <xf numFmtId="0" fontId="32" fillId="0" borderId="21" xfId="0" applyFont="1" applyFill="1" applyBorder="1" applyAlignment="1">
      <alignment horizontal="center" vertical="top" wrapText="1"/>
    </xf>
    <xf numFmtId="0" fontId="32" fillId="0" borderId="16" xfId="0" applyFont="1" applyBorder="1" applyAlignment="1">
      <alignment horizontal="center"/>
    </xf>
    <xf numFmtId="0" fontId="32" fillId="0" borderId="17" xfId="0" applyFont="1" applyBorder="1" applyAlignment="1">
      <alignment horizontal="left" vertical="top" wrapText="1"/>
    </xf>
    <xf numFmtId="0" fontId="21" fillId="0" borderId="20" xfId="0" applyFont="1" applyBorder="1" applyAlignment="1">
      <alignment horizontal="left" vertical="top" wrapText="1"/>
    </xf>
    <xf numFmtId="0" fontId="21" fillId="0" borderId="10" xfId="0" applyNumberFormat="1" applyFont="1" applyBorder="1" applyAlignment="1">
      <alignment horizontal="left" vertical="top" wrapText="1"/>
    </xf>
    <xf numFmtId="0" fontId="21" fillId="0" borderId="10" xfId="0" applyNumberFormat="1" applyFont="1" applyBorder="1" applyAlignment="1">
      <alignment vertical="top" wrapText="1"/>
    </xf>
    <xf numFmtId="0" fontId="21" fillId="0" borderId="10" xfId="0" applyFont="1" applyBorder="1" applyAlignment="1">
      <alignment vertical="top"/>
    </xf>
    <xf numFmtId="0" fontId="21" fillId="24" borderId="10" xfId="0" applyFont="1" applyFill="1" applyBorder="1" applyAlignment="1">
      <alignment horizontal="left" vertical="top" wrapText="1"/>
    </xf>
    <xf numFmtId="0" fontId="29" fillId="24" borderId="10" xfId="0" applyFont="1" applyFill="1" applyBorder="1"/>
    <xf numFmtId="0" fontId="21" fillId="0" borderId="11" xfId="0" applyNumberFormat="1" applyFont="1" applyBorder="1" applyAlignment="1">
      <alignment vertical="top" wrapText="1"/>
    </xf>
    <xf numFmtId="0" fontId="21" fillId="0" borderId="12" xfId="0" applyNumberFormat="1" applyFont="1" applyBorder="1" applyAlignment="1">
      <alignment horizontal="left" vertical="top" wrapText="1"/>
    </xf>
    <xf numFmtId="0" fontId="21" fillId="0" borderId="13" xfId="0" applyNumberFormat="1" applyFont="1" applyBorder="1" applyAlignment="1">
      <alignment horizontal="left" vertical="top" wrapText="1"/>
    </xf>
    <xf numFmtId="0" fontId="47" fillId="0" borderId="10" xfId="0" applyFont="1" applyBorder="1" applyAlignment="1">
      <alignment horizontal="center" vertical="top" wrapText="1"/>
    </xf>
    <xf numFmtId="0" fontId="46" fillId="0" borderId="10" xfId="0" applyFont="1" applyFill="1" applyBorder="1" applyAlignment="1">
      <alignment horizontal="center" vertical="top" wrapText="1"/>
    </xf>
    <xf numFmtId="0" fontId="46" fillId="0" borderId="13" xfId="0" applyFont="1" applyFill="1" applyBorder="1" applyAlignment="1">
      <alignment horizontal="center" vertical="top" wrapText="1"/>
    </xf>
    <xf numFmtId="0" fontId="47" fillId="0" borderId="10" xfId="0" applyFont="1" applyFill="1" applyBorder="1" applyAlignment="1">
      <alignment horizontal="center" vertical="top" wrapText="1"/>
    </xf>
    <xf numFmtId="0" fontId="46" fillId="0" borderId="10" xfId="0" applyFont="1" applyFill="1" applyBorder="1" applyAlignment="1">
      <alignment horizontal="center" vertical="top"/>
    </xf>
    <xf numFmtId="0" fontId="47" fillId="0" borderId="11" xfId="0" applyFont="1" applyFill="1" applyBorder="1" applyAlignment="1">
      <alignment horizontal="center" vertical="top" wrapText="1"/>
    </xf>
    <xf numFmtId="0" fontId="47" fillId="0" borderId="12" xfId="0" applyFont="1" applyFill="1" applyBorder="1" applyAlignment="1">
      <alignment horizontal="center" vertical="top" wrapText="1"/>
    </xf>
    <xf numFmtId="0" fontId="47" fillId="0" borderId="13" xfId="0" applyFont="1" applyFill="1" applyBorder="1" applyAlignment="1">
      <alignment horizontal="center" vertical="top" wrapText="1"/>
    </xf>
    <xf numFmtId="0" fontId="46" fillId="0" borderId="11" xfId="0" applyFont="1" applyFill="1" applyBorder="1" applyAlignment="1">
      <alignment horizontal="center" vertical="top" wrapText="1"/>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7" xfId="0" applyFont="1" applyFill="1" applyBorder="1" applyAlignment="1">
      <alignment horizontal="center" vertical="center" wrapText="1"/>
    </xf>
    <xf numFmtId="0" fontId="29" fillId="0" borderId="0" xfId="0" applyFont="1" applyBorder="1"/>
    <xf numFmtId="0" fontId="35" fillId="0" borderId="0" xfId="0" applyFont="1"/>
    <xf numFmtId="0" fontId="48" fillId="0" borderId="27" xfId="0" applyFont="1" applyBorder="1"/>
    <xf numFmtId="0" fontId="48" fillId="0" borderId="27" xfId="0" applyFont="1" applyBorder="1" applyAlignment="1">
      <alignment horizontal="center"/>
    </xf>
    <xf numFmtId="0" fontId="48" fillId="0" borderId="0" xfId="0" applyFont="1"/>
    <xf numFmtId="0" fontId="48" fillId="0" borderId="27" xfId="0" applyFont="1" applyBorder="1" applyAlignment="1">
      <alignment vertical="top" wrapText="1"/>
    </xf>
    <xf numFmtId="0" fontId="48" fillId="0" borderId="0" xfId="0" applyFont="1" applyAlignment="1">
      <alignment vertical="top" wrapText="1"/>
    </xf>
    <xf numFmtId="0" fontId="35" fillId="0" borderId="0" xfId="0" applyFont="1" applyAlignment="1">
      <alignment vertical="top"/>
    </xf>
    <xf numFmtId="0" fontId="29" fillId="0" borderId="0" xfId="0" applyFont="1" applyAlignment="1">
      <alignment vertical="top"/>
    </xf>
    <xf numFmtId="164" fontId="35" fillId="0" borderId="0" xfId="0" applyNumberFormat="1" applyFont="1" applyFill="1" applyAlignment="1">
      <alignment horizontal="left"/>
    </xf>
    <xf numFmtId="0" fontId="35" fillId="0" borderId="0" xfId="44"/>
    <xf numFmtId="0" fontId="49" fillId="30" borderId="0" xfId="44" applyFont="1" applyFill="1" applyBorder="1" applyAlignment="1">
      <alignment vertical="top"/>
    </xf>
    <xf numFmtId="0" fontId="21" fillId="0" borderId="11" xfId="0" applyFont="1" applyBorder="1" applyAlignment="1">
      <alignment horizontal="left" vertical="top" wrapText="1"/>
    </xf>
    <xf numFmtId="0" fontId="21" fillId="0" borderId="15" xfId="0" applyNumberFormat="1" applyFont="1" applyBorder="1" applyAlignment="1">
      <alignment vertical="top" wrapText="1"/>
    </xf>
    <xf numFmtId="0" fontId="21" fillId="0" borderId="15" xfId="0" applyFont="1" applyBorder="1" applyAlignment="1">
      <alignment vertical="top"/>
    </xf>
    <xf numFmtId="0" fontId="21" fillId="0" borderId="15" xfId="0" applyFont="1" applyBorder="1" applyAlignment="1">
      <alignment vertical="top" wrapText="1"/>
    </xf>
    <xf numFmtId="0" fontId="23" fillId="0" borderId="13" xfId="0" applyFont="1" applyBorder="1" applyAlignment="1">
      <alignment horizontal="center" textRotation="90" wrapText="1"/>
    </xf>
    <xf numFmtId="0" fontId="0" fillId="0" borderId="0" xfId="0" applyBorder="1"/>
    <xf numFmtId="0" fontId="0" fillId="0" borderId="10" xfId="0" applyBorder="1" applyAlignment="1"/>
    <xf numFmtId="0" fontId="1" fillId="0" borderId="0" xfId="0" applyFont="1" applyBorder="1" applyAlignment="1">
      <alignment vertical="top" wrapText="1"/>
    </xf>
    <xf numFmtId="0" fontId="1" fillId="0" borderId="0" xfId="0" applyFont="1"/>
    <xf numFmtId="0" fontId="32" fillId="0" borderId="10" xfId="0" applyFont="1" applyBorder="1" applyAlignment="1">
      <alignment horizontal="left" vertical="top" wrapText="1"/>
    </xf>
    <xf numFmtId="0" fontId="30" fillId="0" borderId="11" xfId="0" applyFont="1" applyBorder="1" applyAlignment="1">
      <alignment horizontal="left" vertical="top" wrapText="1"/>
    </xf>
    <xf numFmtId="0" fontId="29" fillId="0" borderId="0" xfId="0" applyFont="1" applyAlignment="1">
      <alignment horizontal="center"/>
    </xf>
    <xf numFmtId="0" fontId="32" fillId="0" borderId="10" xfId="0" applyFont="1" applyBorder="1" applyAlignment="1">
      <alignment horizontal="center" wrapText="1"/>
    </xf>
    <xf numFmtId="0" fontId="32" fillId="0" borderId="10" xfId="0" applyFont="1" applyBorder="1" applyAlignment="1">
      <alignment horizontal="center"/>
    </xf>
    <xf numFmtId="0" fontId="29" fillId="0" borderId="10" xfId="0" applyFont="1" applyBorder="1" applyAlignment="1">
      <alignment horizontal="center"/>
    </xf>
    <xf numFmtId="0" fontId="30" fillId="0" borderId="16" xfId="0" applyFont="1" applyBorder="1" applyAlignment="1">
      <alignment horizontal="left" vertical="top" wrapText="1"/>
    </xf>
    <xf numFmtId="0" fontId="29" fillId="0" borderId="10" xfId="0" applyFont="1" applyBorder="1" applyAlignment="1">
      <alignment horizontal="center" vertical="top"/>
    </xf>
    <xf numFmtId="0" fontId="26" fillId="0" borderId="0" xfId="0" applyFont="1"/>
    <xf numFmtId="0" fontId="20" fillId="26" borderId="27"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30" fillId="0" borderId="13" xfId="0" applyFont="1" applyFill="1" applyBorder="1" applyAlignment="1">
      <alignment horizontal="center" vertical="top" wrapText="1"/>
    </xf>
    <xf numFmtId="0" fontId="20" fillId="0" borderId="11" xfId="0" applyFont="1" applyBorder="1" applyAlignment="1">
      <alignment horizontal="center" vertical="center" wrapText="1"/>
    </xf>
    <xf numFmtId="0" fontId="30" fillId="0" borderId="17" xfId="0" applyFont="1" applyBorder="1" applyAlignment="1">
      <alignment vertical="top" wrapText="1"/>
    </xf>
    <xf numFmtId="0" fontId="20" fillId="28" borderId="10" xfId="0" applyFont="1" applyFill="1" applyBorder="1" applyAlignment="1">
      <alignment horizontal="center" vertical="center" wrapText="1"/>
    </xf>
    <xf numFmtId="0" fontId="48" fillId="0" borderId="0" xfId="0" applyFont="1" applyBorder="1"/>
    <xf numFmtId="0" fontId="31" fillId="0" borderId="10" xfId="0" applyFont="1" applyFill="1" applyBorder="1" applyAlignment="1">
      <alignment horizontal="center"/>
    </xf>
    <xf numFmtId="0" fontId="23" fillId="0" borderId="10" xfId="0" applyFont="1" applyBorder="1" applyAlignment="1">
      <alignment horizontal="center" textRotation="90" wrapText="1"/>
    </xf>
    <xf numFmtId="0" fontId="31" fillId="0" borderId="0" xfId="0" applyFont="1" applyAlignment="1">
      <alignment horizontal="left" wrapText="1"/>
    </xf>
    <xf numFmtId="0" fontId="20" fillId="26" borderId="13" xfId="0" applyFont="1" applyFill="1" applyBorder="1" applyAlignment="1">
      <alignment horizontal="center" vertical="center" wrapText="1"/>
    </xf>
    <xf numFmtId="0" fontId="32" fillId="0" borderId="10" xfId="0" applyFont="1" applyBorder="1" applyAlignment="1">
      <alignment horizontal="center" wrapText="1"/>
    </xf>
    <xf numFmtId="0" fontId="29" fillId="0" borderId="0" xfId="0" applyFont="1" applyAlignment="1">
      <alignment horizontal="center"/>
    </xf>
    <xf numFmtId="0" fontId="20" fillId="31" borderId="0" xfId="0" applyFont="1" applyFill="1"/>
    <xf numFmtId="0" fontId="34" fillId="31" borderId="0" xfId="0" applyFont="1" applyFill="1"/>
    <xf numFmtId="0" fontId="29" fillId="31" borderId="0" xfId="0" applyFont="1" applyFill="1" applyAlignment="1">
      <alignment horizontal="center"/>
    </xf>
    <xf numFmtId="0" fontId="29" fillId="31" borderId="0" xfId="0" applyFont="1" applyFill="1"/>
    <xf numFmtId="0" fontId="29" fillId="31" borderId="0" xfId="0" applyFont="1" applyFill="1" applyAlignment="1">
      <alignment vertical="top" wrapText="1"/>
    </xf>
    <xf numFmtId="0" fontId="1" fillId="0" borderId="0" xfId="0" applyFont="1" applyAlignment="1">
      <alignment vertical="top"/>
    </xf>
    <xf numFmtId="0" fontId="29" fillId="0" borderId="0" xfId="0" applyFont="1" applyAlignment="1">
      <alignment horizontal="left" wrapText="1"/>
    </xf>
    <xf numFmtId="0" fontId="29" fillId="0" borderId="0" xfId="0" applyFont="1" applyAlignment="1">
      <alignment horizontal="center"/>
    </xf>
    <xf numFmtId="0" fontId="31" fillId="0" borderId="0" xfId="0" applyFont="1" applyAlignment="1">
      <alignment wrapText="1"/>
    </xf>
    <xf numFmtId="0" fontId="29" fillId="0" borderId="0" xfId="0" applyFont="1" applyFill="1" applyAlignment="1">
      <alignment vertical="top" wrapText="1"/>
    </xf>
    <xf numFmtId="0" fontId="48" fillId="0" borderId="0" xfId="0" applyFont="1" applyBorder="1" applyAlignment="1">
      <alignment vertical="top" wrapText="1"/>
    </xf>
    <xf numFmtId="0" fontId="1" fillId="0" borderId="0" xfId="44" applyFont="1" applyAlignment="1">
      <alignment wrapText="1"/>
    </xf>
    <xf numFmtId="0" fontId="40" fillId="0" borderId="0" xfId="44" applyFont="1"/>
    <xf numFmtId="0" fontId="33" fillId="0" borderId="0" xfId="34" applyAlignment="1" applyProtection="1">
      <alignment wrapText="1"/>
    </xf>
    <xf numFmtId="0" fontId="1" fillId="35" borderId="10" xfId="0" applyFont="1" applyFill="1" applyBorder="1" applyAlignment="1">
      <alignment horizontal="center" vertical="top"/>
    </xf>
    <xf numFmtId="0" fontId="1" fillId="0" borderId="0" xfId="44" applyFont="1"/>
    <xf numFmtId="0" fontId="20" fillId="30" borderId="0" xfId="44" applyFont="1" applyFill="1" applyBorder="1" applyAlignment="1">
      <alignment vertical="top"/>
    </xf>
    <xf numFmtId="0" fontId="1" fillId="0" borderId="0" xfId="44" applyFont="1" applyBorder="1"/>
    <xf numFmtId="0" fontId="50" fillId="0" borderId="0" xfId="0" applyFont="1" applyAlignment="1">
      <alignment horizontal="left" wrapText="1"/>
    </xf>
    <xf numFmtId="0" fontId="29" fillId="0" borderId="0" xfId="0" applyFont="1" applyAlignment="1">
      <alignment horizontal="center"/>
    </xf>
    <xf numFmtId="0" fontId="21" fillId="0" borderId="10" xfId="0" applyFont="1" applyBorder="1"/>
    <xf numFmtId="9" fontId="21" fillId="0" borderId="10" xfId="40" applyFont="1" applyBorder="1"/>
    <xf numFmtId="0" fontId="30" fillId="0" borderId="17" xfId="0" applyFont="1" applyBorder="1" applyAlignment="1">
      <alignment vertical="top"/>
    </xf>
    <xf numFmtId="0" fontId="30" fillId="0" borderId="21" xfId="0" applyFont="1" applyBorder="1" applyAlignment="1">
      <alignment horizontal="center" vertical="top"/>
    </xf>
    <xf numFmtId="0" fontId="30" fillId="37" borderId="17" xfId="0" applyFont="1" applyFill="1" applyBorder="1" applyAlignment="1">
      <alignment vertical="top"/>
    </xf>
    <xf numFmtId="0" fontId="30" fillId="37" borderId="21" xfId="0" applyFont="1" applyFill="1" applyBorder="1" applyAlignment="1">
      <alignment vertical="top"/>
    </xf>
    <xf numFmtId="0" fontId="30" fillId="36" borderId="17" xfId="0" applyFont="1" applyFill="1" applyBorder="1" applyAlignment="1">
      <alignment vertical="top"/>
    </xf>
    <xf numFmtId="0" fontId="30" fillId="36" borderId="21" xfId="0" applyFont="1" applyFill="1" applyBorder="1" applyAlignment="1">
      <alignment vertical="top"/>
    </xf>
    <xf numFmtId="0" fontId="30" fillId="38" borderId="17" xfId="0" applyFont="1" applyFill="1" applyBorder="1" applyAlignment="1">
      <alignment vertical="top"/>
    </xf>
    <xf numFmtId="0" fontId="30" fillId="38" borderId="21" xfId="0" applyFont="1" applyFill="1" applyBorder="1" applyAlignment="1">
      <alignment vertical="top"/>
    </xf>
    <xf numFmtId="0" fontId="30" fillId="39" borderId="17" xfId="0" applyFont="1" applyFill="1" applyBorder="1" applyAlignment="1">
      <alignment vertical="top"/>
    </xf>
    <xf numFmtId="0" fontId="30" fillId="39" borderId="21" xfId="0" applyFont="1" applyFill="1" applyBorder="1" applyAlignment="1">
      <alignment vertical="top"/>
    </xf>
    <xf numFmtId="0" fontId="26" fillId="0" borderId="16" xfId="0" applyFont="1" applyBorder="1" applyAlignment="1">
      <alignment vertical="top"/>
    </xf>
    <xf numFmtId="0" fontId="29" fillId="0" borderId="10" xfId="0" applyFont="1" applyBorder="1" applyAlignment="1">
      <alignment horizontal="center" textRotation="90"/>
    </xf>
    <xf numFmtId="0" fontId="29" fillId="0" borderId="15" xfId="0" applyFont="1" applyFill="1" applyBorder="1" applyAlignment="1">
      <alignment horizontal="center" textRotation="90"/>
    </xf>
    <xf numFmtId="0" fontId="21" fillId="40" borderId="10" xfId="0" applyFont="1" applyFill="1" applyBorder="1"/>
    <xf numFmtId="0" fontId="29" fillId="0" borderId="16" xfId="0" applyFont="1" applyBorder="1"/>
    <xf numFmtId="0" fontId="29" fillId="0" borderId="21" xfId="0" applyFont="1" applyBorder="1"/>
    <xf numFmtId="0" fontId="23" fillId="0" borderId="19" xfId="0" applyFont="1" applyBorder="1" applyAlignment="1">
      <alignment horizontal="center" textRotation="90" wrapText="1"/>
    </xf>
    <xf numFmtId="0" fontId="23" fillId="0" borderId="20" xfId="0" applyFont="1" applyBorder="1" applyAlignment="1">
      <alignment horizontal="center" textRotation="90" wrapText="1"/>
    </xf>
    <xf numFmtId="0" fontId="29" fillId="25" borderId="19" xfId="0" applyFont="1" applyFill="1" applyBorder="1" applyAlignment="1">
      <alignment horizontal="center" vertical="top" wrapText="1"/>
    </xf>
    <xf numFmtId="0" fontId="29" fillId="25" borderId="20" xfId="0" applyFont="1" applyFill="1" applyBorder="1" applyAlignment="1">
      <alignment horizontal="center" vertical="top" wrapText="1"/>
    </xf>
    <xf numFmtId="0" fontId="29" fillId="25" borderId="31" xfId="0" applyFont="1" applyFill="1" applyBorder="1" applyAlignment="1">
      <alignment horizontal="center" vertical="top" wrapText="1"/>
    </xf>
    <xf numFmtId="0" fontId="29" fillId="25" borderId="32" xfId="0" applyFont="1" applyFill="1" applyBorder="1" applyAlignment="1">
      <alignment horizontal="center" vertical="top" wrapText="1"/>
    </xf>
    <xf numFmtId="0" fontId="29" fillId="25" borderId="33" xfId="0" applyFont="1" applyFill="1" applyBorder="1" applyAlignment="1">
      <alignment horizontal="center" vertical="top" wrapText="1"/>
    </xf>
    <xf numFmtId="0" fontId="46" fillId="0" borderId="40" xfId="0" applyFont="1" applyBorder="1" applyAlignment="1">
      <alignment horizontal="center" wrapText="1"/>
    </xf>
    <xf numFmtId="0" fontId="23" fillId="0" borderId="41" xfId="0" applyFont="1" applyBorder="1" applyAlignment="1">
      <alignment horizontal="center" textRotation="90" wrapText="1"/>
    </xf>
    <xf numFmtId="0" fontId="23" fillId="0" borderId="25" xfId="0" applyFont="1" applyBorder="1" applyAlignment="1">
      <alignment horizontal="center" textRotation="90" wrapText="1"/>
    </xf>
    <xf numFmtId="0" fontId="30" fillId="0" borderId="16" xfId="0" applyFont="1" applyBorder="1" applyAlignment="1">
      <alignment horizontal="center" vertical="top" wrapText="1"/>
    </xf>
    <xf numFmtId="0" fontId="30" fillId="0" borderId="11" xfId="0" applyFont="1" applyFill="1" applyBorder="1" applyAlignment="1">
      <alignment horizontal="center" vertical="justify" wrapText="1"/>
    </xf>
    <xf numFmtId="0" fontId="30" fillId="0" borderId="16" xfId="0" applyFont="1" applyBorder="1" applyAlignment="1">
      <alignment vertical="top" wrapText="1"/>
    </xf>
    <xf numFmtId="0" fontId="32" fillId="0" borderId="15" xfId="0" applyFont="1" applyBorder="1" applyAlignment="1">
      <alignment horizontal="center" wrapText="1"/>
    </xf>
    <xf numFmtId="0" fontId="29" fillId="0" borderId="15" xfId="0" applyFont="1" applyBorder="1" applyAlignment="1">
      <alignment vertical="top" wrapText="1"/>
    </xf>
    <xf numFmtId="0" fontId="29" fillId="0" borderId="15" xfId="0" applyNumberFormat="1" applyFont="1" applyBorder="1" applyAlignment="1">
      <alignment horizontal="left" vertical="top" wrapText="1"/>
    </xf>
    <xf numFmtId="0" fontId="29" fillId="0" borderId="15" xfId="0" applyNumberFormat="1" applyFont="1" applyBorder="1" applyAlignment="1">
      <alignment vertical="top" wrapText="1"/>
    </xf>
    <xf numFmtId="0" fontId="50" fillId="0" borderId="0" xfId="0" applyFont="1" applyAlignment="1">
      <alignment horizontal="left" wrapText="1"/>
    </xf>
    <xf numFmtId="0" fontId="32" fillId="0" borderId="16" xfId="0" applyFont="1" applyBorder="1" applyAlignment="1">
      <alignment horizontal="left" vertical="top" wrapText="1"/>
    </xf>
    <xf numFmtId="0" fontId="29" fillId="43" borderId="42" xfId="0" applyFont="1" applyFill="1" applyBorder="1" applyAlignment="1">
      <alignment horizontal="center" vertical="top" wrapText="1"/>
    </xf>
    <xf numFmtId="0" fontId="29" fillId="43" borderId="44" xfId="0" applyFont="1" applyFill="1" applyBorder="1" applyAlignment="1">
      <alignment horizontal="center" vertical="top" wrapText="1"/>
    </xf>
    <xf numFmtId="0" fontId="29" fillId="0" borderId="0" xfId="0" applyFont="1" applyAlignment="1">
      <alignment wrapText="1"/>
    </xf>
    <xf numFmtId="0" fontId="24" fillId="0" borderId="13" xfId="0" applyFont="1" applyBorder="1" applyAlignment="1">
      <alignment horizontal="center" textRotation="90" wrapText="1"/>
    </xf>
    <xf numFmtId="0" fontId="23" fillId="0" borderId="28" xfId="0" applyFont="1" applyBorder="1" applyAlignment="1">
      <alignment horizontal="center" textRotation="90" wrapText="1"/>
    </xf>
    <xf numFmtId="0" fontId="32" fillId="0" borderId="38" xfId="0" applyFont="1" applyBorder="1" applyAlignment="1">
      <alignment vertical="top" wrapText="1"/>
    </xf>
    <xf numFmtId="0" fontId="32" fillId="0" borderId="39" xfId="0" applyFont="1" applyBorder="1" applyAlignment="1">
      <alignment vertical="top" wrapText="1"/>
    </xf>
    <xf numFmtId="0" fontId="32" fillId="0" borderId="28" xfId="0" applyFont="1" applyBorder="1" applyAlignment="1">
      <alignment vertical="top" wrapText="1"/>
    </xf>
    <xf numFmtId="0" fontId="29" fillId="31" borderId="0" xfId="0" applyFont="1" applyFill="1" applyBorder="1"/>
    <xf numFmtId="9" fontId="46" fillId="0" borderId="10" xfId="40" applyFont="1" applyBorder="1"/>
    <xf numFmtId="0" fontId="21" fillId="0" borderId="10" xfId="0" applyFont="1" applyBorder="1" applyAlignment="1">
      <alignment horizontal="center" textRotation="90"/>
    </xf>
    <xf numFmtId="0" fontId="21" fillId="0" borderId="15" xfId="0" applyFont="1" applyFill="1" applyBorder="1" applyAlignment="1">
      <alignment horizontal="center" textRotation="90"/>
    </xf>
    <xf numFmtId="164" fontId="31" fillId="0" borderId="0" xfId="0" applyNumberFormat="1" applyFont="1" applyFill="1" applyAlignment="1">
      <alignment horizontal="left"/>
    </xf>
    <xf numFmtId="0" fontId="33" fillId="0" borderId="0" xfId="34" applyAlignment="1" applyProtection="1"/>
    <xf numFmtId="0" fontId="57" fillId="0" borderId="0" xfId="34" applyFont="1" applyAlignment="1" applyProtection="1">
      <alignment wrapText="1"/>
    </xf>
    <xf numFmtId="0" fontId="1" fillId="0" borderId="0" xfId="44" applyFont="1" applyAlignment="1">
      <alignment vertical="top" wrapText="1"/>
    </xf>
    <xf numFmtId="0" fontId="58" fillId="0" borderId="0" xfId="0" applyFont="1"/>
    <xf numFmtId="0" fontId="20" fillId="0" borderId="10" xfId="0" applyFont="1" applyBorder="1"/>
    <xf numFmtId="0" fontId="56" fillId="0" borderId="46" xfId="0" applyFont="1" applyBorder="1" applyAlignment="1">
      <alignment horizontal="center"/>
    </xf>
    <xf numFmtId="0" fontId="56" fillId="0" borderId="47" xfId="0" applyFont="1" applyBorder="1" applyAlignment="1">
      <alignment horizontal="center"/>
    </xf>
    <xf numFmtId="0" fontId="56" fillId="0" borderId="46" xfId="0" applyFont="1" applyBorder="1"/>
    <xf numFmtId="0" fontId="56" fillId="0" borderId="47" xfId="0" applyFont="1" applyBorder="1"/>
    <xf numFmtId="0" fontId="56" fillId="0" borderId="0" xfId="0" applyFont="1"/>
    <xf numFmtId="0" fontId="20" fillId="0" borderId="0" xfId="0" applyFont="1" applyFill="1" applyBorder="1" applyAlignment="1">
      <alignment horizontal="left"/>
    </xf>
    <xf numFmtId="0" fontId="1" fillId="0" borderId="0" xfId="0" applyFont="1" applyBorder="1" applyAlignment="1">
      <alignment horizontal="center"/>
    </xf>
    <xf numFmtId="0" fontId="20" fillId="0" borderId="10" xfId="0" applyFont="1" applyFill="1" applyBorder="1"/>
    <xf numFmtId="0" fontId="1" fillId="0" borderId="0" xfId="0" applyFont="1" applyAlignment="1">
      <alignment vertical="top" wrapText="1"/>
    </xf>
    <xf numFmtId="0" fontId="1" fillId="0" borderId="48" xfId="0" applyFont="1" applyBorder="1" applyAlignment="1">
      <alignment vertical="top" wrapText="1"/>
    </xf>
    <xf numFmtId="0" fontId="62" fillId="0" borderId="46" xfId="0" applyFont="1" applyBorder="1"/>
    <xf numFmtId="0" fontId="1" fillId="0" borderId="0" xfId="0" applyFont="1" applyAlignment="1">
      <alignment horizontal="left"/>
    </xf>
    <xf numFmtId="0" fontId="29" fillId="0" borderId="0" xfId="0" applyFont="1" applyFill="1" applyBorder="1" applyAlignment="1">
      <alignment horizontal="center" vertical="top" wrapText="1"/>
    </xf>
    <xf numFmtId="0" fontId="29" fillId="45" borderId="16" xfId="0" applyFont="1" applyFill="1" applyBorder="1" applyAlignment="1">
      <alignment horizontal="center" vertical="top" wrapText="1"/>
    </xf>
    <xf numFmtId="0" fontId="29" fillId="45" borderId="15" xfId="0" applyFont="1" applyFill="1" applyBorder="1" applyAlignment="1">
      <alignment horizontal="center" vertical="top" wrapText="1"/>
    </xf>
    <xf numFmtId="0" fontId="1" fillId="0" borderId="0" xfId="0" quotePrefix="1" applyFont="1" applyBorder="1" applyAlignment="1">
      <alignment wrapText="1"/>
    </xf>
    <xf numFmtId="0" fontId="0" fillId="45" borderId="10" xfId="0" applyFill="1" applyBorder="1"/>
    <xf numFmtId="0" fontId="34" fillId="0" borderId="0" xfId="0" applyFont="1" applyFill="1"/>
    <xf numFmtId="0" fontId="29" fillId="0" borderId="0" xfId="0" applyFont="1" applyFill="1" applyAlignment="1">
      <alignment horizontal="center"/>
    </xf>
    <xf numFmtId="0" fontId="29" fillId="0" borderId="0" xfId="0" applyFont="1" applyFill="1"/>
    <xf numFmtId="0" fontId="1" fillId="0" borderId="0" xfId="0" applyFont="1" applyFill="1"/>
    <xf numFmtId="0" fontId="29" fillId="0" borderId="0" xfId="0" applyFont="1" applyFill="1" applyBorder="1"/>
    <xf numFmtId="14" fontId="0" fillId="45" borderId="10" xfId="0" applyNumberFormat="1" applyFill="1" applyBorder="1"/>
    <xf numFmtId="0" fontId="29" fillId="0" borderId="20" xfId="0" applyFont="1" applyFill="1" applyBorder="1" applyAlignment="1">
      <alignment horizontal="center" vertical="top" wrapText="1"/>
    </xf>
    <xf numFmtId="0" fontId="29" fillId="0" borderId="11" xfId="0" applyFont="1" applyFill="1" applyBorder="1" applyAlignment="1">
      <alignment horizontal="center" vertical="top" wrapText="1"/>
    </xf>
    <xf numFmtId="0" fontId="29" fillId="0" borderId="38" xfId="0" applyFont="1" applyFill="1" applyBorder="1" applyAlignment="1">
      <alignment horizontal="center" vertical="top" wrapText="1"/>
    </xf>
    <xf numFmtId="0" fontId="23" fillId="0" borderId="26" xfId="0" applyFont="1" applyBorder="1" applyAlignment="1">
      <alignment horizontal="center" textRotation="90" wrapText="1"/>
    </xf>
    <xf numFmtId="0" fontId="29" fillId="25" borderId="15" xfId="0" applyFont="1" applyFill="1" applyBorder="1" applyAlignment="1">
      <alignment horizontal="center" vertical="top" wrapText="1"/>
    </xf>
    <xf numFmtId="0" fontId="29" fillId="0" borderId="15" xfId="0" applyFont="1" applyFill="1" applyBorder="1" applyAlignment="1">
      <alignment horizontal="center" vertical="top" wrapText="1"/>
    </xf>
    <xf numFmtId="0" fontId="29" fillId="0" borderId="29" xfId="0" applyFont="1" applyFill="1" applyBorder="1" applyAlignment="1">
      <alignment horizontal="center" vertical="top" wrapText="1"/>
    </xf>
    <xf numFmtId="0" fontId="29" fillId="25" borderId="49" xfId="0" applyFont="1" applyFill="1" applyBorder="1" applyAlignment="1">
      <alignment horizontal="center" vertical="top" wrapText="1"/>
    </xf>
    <xf numFmtId="0" fontId="23" fillId="0" borderId="40" xfId="0" applyFont="1" applyBorder="1" applyAlignment="1">
      <alignment horizontal="center" textRotation="90" wrapText="1"/>
    </xf>
    <xf numFmtId="0" fontId="29" fillId="0" borderId="43" xfId="0" applyFont="1" applyFill="1" applyBorder="1" applyAlignment="1">
      <alignment horizontal="center" vertical="justify" wrapText="1"/>
    </xf>
    <xf numFmtId="0" fontId="29" fillId="0" borderId="42" xfId="0" applyFont="1" applyFill="1" applyBorder="1" applyAlignment="1">
      <alignment horizontal="center" vertical="justify" wrapText="1"/>
    </xf>
    <xf numFmtId="0" fontId="29" fillId="42" borderId="42" xfId="0" applyNumberFormat="1" applyFont="1" applyFill="1" applyBorder="1" applyAlignment="1">
      <alignment horizontal="center" vertical="top" wrapText="1"/>
    </xf>
    <xf numFmtId="0" fontId="29" fillId="0" borderId="44" xfId="0" applyFont="1" applyFill="1" applyBorder="1" applyAlignment="1">
      <alignment horizontal="center" vertical="justify" wrapText="1"/>
    </xf>
    <xf numFmtId="0" fontId="21" fillId="0" borderId="12" xfId="49" applyFont="1" applyFill="1" applyBorder="1" applyAlignment="1">
      <alignment horizontal="left" vertical="top" wrapText="1"/>
    </xf>
    <xf numFmtId="0" fontId="21" fillId="0" borderId="11" xfId="49" applyFont="1" applyFill="1" applyBorder="1" applyAlignment="1">
      <alignment horizontal="left" vertical="top" wrapText="1"/>
    </xf>
    <xf numFmtId="0" fontId="29" fillId="46" borderId="15" xfId="0" applyFont="1" applyFill="1" applyBorder="1" applyAlignment="1">
      <alignment horizontal="center" vertical="top" wrapText="1"/>
    </xf>
    <xf numFmtId="0" fontId="29" fillId="46" borderId="16" xfId="0" applyFont="1" applyFill="1" applyBorder="1" applyAlignment="1">
      <alignment horizontal="center" vertical="top" wrapText="1"/>
    </xf>
    <xf numFmtId="0" fontId="21" fillId="0" borderId="10" xfId="49" applyFont="1" applyFill="1" applyBorder="1" applyAlignment="1">
      <alignment horizontal="left" vertical="top" wrapText="1"/>
    </xf>
    <xf numFmtId="0" fontId="21" fillId="47" borderId="10" xfId="49" applyFont="1" applyFill="1" applyBorder="1" applyAlignment="1">
      <alignment horizontal="left" vertical="top" wrapText="1"/>
    </xf>
    <xf numFmtId="0" fontId="0" fillId="0" borderId="0" xfId="0"/>
    <xf numFmtId="1" fontId="29" fillId="0" borderId="10" xfId="0" applyNumberFormat="1" applyFont="1" applyBorder="1"/>
    <xf numFmtId="0" fontId="21" fillId="0" borderId="10" xfId="0" applyFont="1" applyBorder="1"/>
    <xf numFmtId="0" fontId="21" fillId="0" borderId="11" xfId="0" applyNumberFormat="1" applyFont="1" applyBorder="1" applyAlignment="1">
      <alignment vertical="top" wrapText="1"/>
    </xf>
    <xf numFmtId="0" fontId="21" fillId="0" borderId="13" xfId="0" applyNumberFormat="1" applyFont="1" applyBorder="1" applyAlignment="1">
      <alignment vertical="top" wrapText="1"/>
    </xf>
    <xf numFmtId="0" fontId="21" fillId="0" borderId="13" xfId="49" applyFont="1" applyFill="1" applyBorder="1" applyAlignment="1">
      <alignment horizontal="left" vertical="top" wrapText="1"/>
    </xf>
    <xf numFmtId="0" fontId="29" fillId="0" borderId="19" xfId="0" applyFont="1" applyFill="1" applyBorder="1" applyAlignment="1">
      <alignment horizontal="center" vertical="top" wrapText="1"/>
    </xf>
    <xf numFmtId="0" fontId="29" fillId="0" borderId="10" xfId="0" applyFont="1" applyBorder="1" applyAlignment="1">
      <alignment horizontal="left" vertical="top" wrapText="1"/>
    </xf>
    <xf numFmtId="0" fontId="29" fillId="0" borderId="0" xfId="0" applyFont="1" applyAlignment="1">
      <alignment horizontal="left" wrapText="1"/>
    </xf>
    <xf numFmtId="0" fontId="31" fillId="0" borderId="0" xfId="0" applyFont="1" applyAlignment="1">
      <alignment horizontal="left" wrapText="1"/>
    </xf>
    <xf numFmtId="0" fontId="29" fillId="0" borderId="10" xfId="0" applyFont="1" applyFill="1" applyBorder="1" applyAlignment="1">
      <alignment horizontal="center" vertical="top" wrapText="1"/>
    </xf>
    <xf numFmtId="0" fontId="29" fillId="0" borderId="43" xfId="0" applyFont="1" applyFill="1" applyBorder="1" applyAlignment="1">
      <alignment horizontal="center" vertical="top" wrapText="1"/>
    </xf>
    <xf numFmtId="0" fontId="29" fillId="0" borderId="34" xfId="0" applyFont="1" applyFill="1" applyBorder="1" applyAlignment="1">
      <alignment horizontal="center" vertical="top" wrapText="1"/>
    </xf>
    <xf numFmtId="0" fontId="29" fillId="41" borderId="29" xfId="0" applyFont="1" applyFill="1" applyBorder="1" applyAlignment="1">
      <alignment horizontal="center" vertical="top" wrapText="1"/>
    </xf>
    <xf numFmtId="0" fontId="29" fillId="0" borderId="42" xfId="0" applyFont="1" applyFill="1" applyBorder="1" applyAlignment="1">
      <alignment horizontal="center" vertical="top" wrapText="1"/>
    </xf>
    <xf numFmtId="1" fontId="29" fillId="40" borderId="10" xfId="0" applyNumberFormat="1" applyFont="1" applyFill="1" applyBorder="1"/>
    <xf numFmtId="0" fontId="1" fillId="0" borderId="0" xfId="0" applyFont="1" applyAlignment="1">
      <alignment horizontal="left" vertical="top" wrapText="1"/>
    </xf>
    <xf numFmtId="0" fontId="1" fillId="0" borderId="10" xfId="0" applyFont="1" applyBorder="1" applyAlignment="1">
      <alignment horizontal="left" vertical="top" wrapText="1"/>
    </xf>
    <xf numFmtId="0" fontId="37" fillId="37" borderId="27" xfId="0" applyFont="1" applyFill="1" applyBorder="1" applyAlignment="1">
      <alignment horizontal="left" wrapText="1"/>
    </xf>
    <xf numFmtId="0" fontId="0" fillId="0" borderId="0" xfId="0" applyAlignment="1">
      <alignment horizontal="center"/>
    </xf>
    <xf numFmtId="0" fontId="0" fillId="0" borderId="18" xfId="0" applyBorder="1" applyAlignment="1">
      <alignment horizontal="center"/>
    </xf>
    <xf numFmtId="0" fontId="0" fillId="0" borderId="10" xfId="0" applyBorder="1" applyAlignment="1">
      <alignment horizontal="left" vertical="top" wrapText="1"/>
    </xf>
    <xf numFmtId="0" fontId="37" fillId="33" borderId="0" xfId="0" applyFont="1" applyFill="1" applyBorder="1" applyAlignment="1">
      <alignment horizontal="left" wrapText="1"/>
    </xf>
    <xf numFmtId="0" fontId="37" fillId="31" borderId="0" xfId="0" applyFont="1" applyFill="1" applyBorder="1" applyAlignment="1">
      <alignment horizontal="left"/>
    </xf>
    <xf numFmtId="0" fontId="1" fillId="0" borderId="10" xfId="0" applyFont="1" applyFill="1" applyBorder="1" applyAlignment="1">
      <alignment horizontal="left" vertical="top" wrapText="1"/>
    </xf>
    <xf numFmtId="0" fontId="1" fillId="35" borderId="11" xfId="0" applyFont="1" applyFill="1" applyBorder="1" applyAlignment="1">
      <alignment horizontal="center" vertical="top"/>
    </xf>
    <xf numFmtId="0" fontId="1" fillId="35" borderId="13" xfId="0" applyFont="1" applyFill="1" applyBorder="1" applyAlignment="1">
      <alignment horizontal="center" vertical="top"/>
    </xf>
    <xf numFmtId="0" fontId="1" fillId="0" borderId="17"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29"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27" xfId="0" applyFont="1" applyFill="1" applyBorder="1" applyAlignment="1">
      <alignment horizontal="left" vertical="top" wrapText="1"/>
    </xf>
    <xf numFmtId="0" fontId="1" fillId="0" borderId="26" xfId="0" applyFont="1" applyFill="1" applyBorder="1" applyAlignment="1">
      <alignment horizontal="left" vertical="top" wrapText="1"/>
    </xf>
    <xf numFmtId="0" fontId="39" fillId="0" borderId="0" xfId="0" applyFont="1" applyAlignment="1">
      <alignment horizontal="left"/>
    </xf>
    <xf numFmtId="0" fontId="0" fillId="0" borderId="21" xfId="0" applyBorder="1" applyAlignment="1">
      <alignment horizontal="center"/>
    </xf>
    <xf numFmtId="0" fontId="0" fillId="0" borderId="27" xfId="0" applyBorder="1" applyAlignment="1">
      <alignment horizontal="center"/>
    </xf>
    <xf numFmtId="0" fontId="0" fillId="0" borderId="14" xfId="0" applyBorder="1" applyAlignment="1">
      <alignment horizontal="left"/>
    </xf>
    <xf numFmtId="0" fontId="0" fillId="0" borderId="0" xfId="0" applyAlignment="1">
      <alignment horizontal="left"/>
    </xf>
    <xf numFmtId="0" fontId="39" fillId="25" borderId="16" xfId="0" applyFont="1" applyFill="1" applyBorder="1" applyAlignment="1">
      <alignment horizontal="center"/>
    </xf>
    <xf numFmtId="0" fontId="39" fillId="25" borderId="15" xfId="0" applyFont="1" applyFill="1" applyBorder="1" applyAlignment="1">
      <alignment horizontal="center"/>
    </xf>
    <xf numFmtId="0" fontId="1" fillId="0" borderId="14" xfId="0" quotePrefix="1" applyFont="1" applyBorder="1" applyAlignment="1">
      <alignment horizontal="left" vertical="top" wrapText="1"/>
    </xf>
    <xf numFmtId="0" fontId="0" fillId="0" borderId="0" xfId="0" quotePrefix="1" applyBorder="1" applyAlignment="1">
      <alignment horizontal="left" vertical="top" wrapText="1"/>
    </xf>
    <xf numFmtId="0" fontId="39" fillId="0" borderId="0" xfId="0" applyFont="1" applyBorder="1" applyAlignment="1">
      <alignment horizontal="left"/>
    </xf>
    <xf numFmtId="0" fontId="1" fillId="0" borderId="14" xfId="0" quotePrefix="1" applyFont="1" applyBorder="1" applyAlignment="1">
      <alignment horizontal="left"/>
    </xf>
    <xf numFmtId="0" fontId="0" fillId="0" borderId="0" xfId="0" quotePrefix="1" applyAlignment="1">
      <alignment horizontal="left"/>
    </xf>
    <xf numFmtId="0" fontId="39" fillId="41" borderId="16" xfId="0" applyFont="1" applyFill="1" applyBorder="1" applyAlignment="1">
      <alignment horizontal="center"/>
    </xf>
    <xf numFmtId="0" fontId="39" fillId="41" borderId="15" xfId="0" applyFont="1" applyFill="1" applyBorder="1" applyAlignment="1">
      <alignment horizontal="center"/>
    </xf>
    <xf numFmtId="0" fontId="36" fillId="0" borderId="0" xfId="0" applyFont="1" applyAlignment="1">
      <alignment horizontal="left"/>
    </xf>
    <xf numFmtId="0" fontId="37" fillId="44" borderId="0" xfId="0" applyFont="1" applyFill="1" applyBorder="1" applyAlignment="1">
      <alignment horizontal="left" wrapText="1"/>
    </xf>
    <xf numFmtId="0" fontId="1" fillId="0" borderId="14" xfId="0" applyFont="1" applyBorder="1" applyAlignment="1">
      <alignment horizontal="left" vertical="top" wrapText="1"/>
    </xf>
    <xf numFmtId="0" fontId="1" fillId="0" borderId="0" xfId="0" applyFont="1" applyBorder="1" applyAlignment="1">
      <alignment horizontal="left" vertical="top" wrapText="1"/>
    </xf>
    <xf numFmtId="0" fontId="1" fillId="0" borderId="30" xfId="0" applyFont="1" applyBorder="1" applyAlignment="1">
      <alignment horizontal="left" vertical="top" wrapText="1"/>
    </xf>
    <xf numFmtId="0" fontId="1" fillId="0" borderId="21" xfId="0" applyFont="1" applyBorder="1" applyAlignment="1">
      <alignment horizontal="left" vertical="top" wrapText="1"/>
    </xf>
    <xf numFmtId="0" fontId="1" fillId="0" borderId="27" xfId="0" applyFont="1" applyBorder="1" applyAlignment="1">
      <alignment horizontal="left" vertical="top" wrapText="1"/>
    </xf>
    <xf numFmtId="0" fontId="1" fillId="0" borderId="26" xfId="0" applyFont="1" applyBorder="1" applyAlignment="1">
      <alignment horizontal="left"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29" xfId="0" applyFont="1" applyBorder="1" applyAlignment="1">
      <alignment horizontal="left" vertical="top" wrapText="1"/>
    </xf>
    <xf numFmtId="0" fontId="33" fillId="0" borderId="14" xfId="34" applyBorder="1" applyAlignment="1" applyProtection="1">
      <alignment horizontal="left" vertical="top" wrapText="1"/>
    </xf>
    <xf numFmtId="0" fontId="0" fillId="0" borderId="10" xfId="0" applyBorder="1" applyAlignment="1">
      <alignment horizontal="left"/>
    </xf>
    <xf numFmtId="0" fontId="1" fillId="0" borderId="18" xfId="0" applyFont="1" applyBorder="1" applyAlignment="1">
      <alignment horizontal="center" vertical="top" wrapText="1"/>
    </xf>
    <xf numFmtId="0" fontId="1" fillId="0" borderId="0" xfId="0" quotePrefix="1" applyFont="1" applyBorder="1" applyAlignment="1">
      <alignment horizontal="left" vertical="top" wrapText="1"/>
    </xf>
    <xf numFmtId="49" fontId="29" fillId="25" borderId="10" xfId="0" applyNumberFormat="1" applyFont="1" applyFill="1" applyBorder="1" applyAlignment="1">
      <alignment horizontal="left" vertical="top" wrapText="1"/>
    </xf>
    <xf numFmtId="0" fontId="29" fillId="25" borderId="10" xfId="0" applyNumberFormat="1" applyFont="1" applyFill="1" applyBorder="1" applyAlignment="1">
      <alignment horizontal="left" vertical="top" wrapText="1"/>
    </xf>
    <xf numFmtId="49" fontId="29" fillId="25" borderId="16" xfId="0" applyNumberFormat="1" applyFont="1" applyFill="1" applyBorder="1" applyAlignment="1">
      <alignment horizontal="left" vertical="top" wrapText="1"/>
    </xf>
    <xf numFmtId="49" fontId="29" fillId="25" borderId="45" xfId="0" applyNumberFormat="1" applyFont="1" applyFill="1" applyBorder="1" applyAlignment="1">
      <alignment horizontal="left" vertical="top" wrapText="1"/>
    </xf>
    <xf numFmtId="49" fontId="29" fillId="25" borderId="15" xfId="0" applyNumberFormat="1" applyFont="1" applyFill="1" applyBorder="1" applyAlignment="1">
      <alignment horizontal="left" vertical="top" wrapText="1"/>
    </xf>
    <xf numFmtId="165" fontId="29" fillId="25" borderId="10" xfId="0" applyNumberFormat="1" applyFont="1" applyFill="1" applyBorder="1" applyAlignment="1">
      <alignment horizontal="left" vertical="top" wrapText="1"/>
    </xf>
    <xf numFmtId="0" fontId="29" fillId="25" borderId="10" xfId="0" applyFont="1" applyFill="1" applyBorder="1" applyAlignment="1">
      <alignment horizontal="left" vertical="top" wrapText="1"/>
    </xf>
    <xf numFmtId="0" fontId="26" fillId="28" borderId="11" xfId="0" applyFont="1" applyFill="1" applyBorder="1" applyAlignment="1">
      <alignment horizontal="center" vertical="center" textRotation="90" wrapText="1"/>
    </xf>
    <xf numFmtId="0" fontId="26" fillId="28" borderId="12" xfId="0" applyFont="1" applyFill="1" applyBorder="1" applyAlignment="1">
      <alignment horizontal="center" vertical="center" textRotation="90" wrapText="1"/>
    </xf>
    <xf numFmtId="0" fontId="26" fillId="28" borderId="13" xfId="0" applyFont="1" applyFill="1" applyBorder="1" applyAlignment="1">
      <alignment horizontal="center" vertical="center" textRotation="90" wrapText="1"/>
    </xf>
    <xf numFmtId="0" fontId="30" fillId="0" borderId="16" xfId="0" applyFont="1" applyBorder="1" applyAlignment="1">
      <alignment horizontal="center" textRotation="90" wrapText="1"/>
    </xf>
    <xf numFmtId="0" fontId="30" fillId="0" borderId="15" xfId="0" applyFont="1" applyBorder="1" applyAlignment="1">
      <alignment horizontal="center" textRotation="90" wrapText="1"/>
    </xf>
    <xf numFmtId="0" fontId="29" fillId="0" borderId="0" xfId="0" applyFont="1" applyAlignment="1">
      <alignment horizontal="left" vertical="top" wrapText="1"/>
    </xf>
    <xf numFmtId="0" fontId="26" fillId="26" borderId="11" xfId="0" applyFont="1" applyFill="1" applyBorder="1" applyAlignment="1">
      <alignment horizontal="center" vertical="center" textRotation="90" wrapText="1"/>
    </xf>
    <xf numFmtId="0" fontId="26" fillId="26" borderId="12" xfId="0" applyFont="1" applyFill="1" applyBorder="1" applyAlignment="1">
      <alignment horizontal="center" vertical="center" textRotation="90" wrapText="1"/>
    </xf>
    <xf numFmtId="0" fontId="26" fillId="26" borderId="13" xfId="0" applyFont="1" applyFill="1" applyBorder="1" applyAlignment="1">
      <alignment horizontal="center" vertical="center" textRotation="90" wrapText="1"/>
    </xf>
    <xf numFmtId="0" fontId="26" fillId="27" borderId="11" xfId="0" applyFont="1" applyFill="1" applyBorder="1" applyAlignment="1">
      <alignment horizontal="center" vertical="center" textRotation="90" wrapText="1"/>
    </xf>
    <xf numFmtId="0" fontId="26" fillId="27" borderId="12" xfId="0" applyFont="1" applyFill="1" applyBorder="1" applyAlignment="1">
      <alignment horizontal="center" vertical="center" textRotation="90" wrapText="1"/>
    </xf>
    <xf numFmtId="0" fontId="26" fillId="27" borderId="13" xfId="0" applyFont="1" applyFill="1" applyBorder="1" applyAlignment="1">
      <alignment horizontal="center" vertical="center" textRotation="90" wrapText="1"/>
    </xf>
    <xf numFmtId="0" fontId="26" fillId="29" borderId="11" xfId="0" applyFont="1" applyFill="1" applyBorder="1" applyAlignment="1">
      <alignment horizontal="center" vertical="center" textRotation="90" wrapText="1"/>
    </xf>
    <xf numFmtId="0" fontId="26" fillId="29" borderId="12" xfId="0" applyFont="1" applyFill="1" applyBorder="1" applyAlignment="1">
      <alignment horizontal="center" vertical="center" textRotation="90" wrapText="1"/>
    </xf>
    <xf numFmtId="0" fontId="26" fillId="29" borderId="13"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5" fillId="0" borderId="0" xfId="0" applyFont="1" applyAlignment="1">
      <alignment horizontal="left" vertical="top" wrapText="1"/>
    </xf>
    <xf numFmtId="0" fontId="60" fillId="0" borderId="0" xfId="0" applyFont="1" applyAlignment="1">
      <alignment horizontal="left" wrapText="1"/>
    </xf>
    <xf numFmtId="0" fontId="26" fillId="0" borderId="11" xfId="0" applyFont="1" applyBorder="1" applyAlignment="1">
      <alignment horizontal="center" vertical="center" textRotation="90" wrapText="1"/>
    </xf>
    <xf numFmtId="0" fontId="26" fillId="0" borderId="12" xfId="0" applyFont="1" applyBorder="1" applyAlignment="1">
      <alignment horizontal="center" vertical="center" textRotation="90" wrapText="1"/>
    </xf>
    <xf numFmtId="0" fontId="26" fillId="0" borderId="13" xfId="0" applyFont="1" applyBorder="1" applyAlignment="1">
      <alignment horizontal="center" vertical="center" textRotation="90" wrapText="1"/>
    </xf>
    <xf numFmtId="0" fontId="46" fillId="0" borderId="35" xfId="0" applyFont="1" applyBorder="1" applyAlignment="1">
      <alignment horizontal="center" wrapText="1"/>
    </xf>
    <xf numFmtId="0" fontId="46" fillId="0" borderId="36" xfId="0" applyFont="1" applyBorder="1" applyAlignment="1">
      <alignment horizontal="center" wrapText="1"/>
    </xf>
    <xf numFmtId="0" fontId="46" fillId="0" borderId="37" xfId="0" applyFont="1" applyBorder="1" applyAlignment="1">
      <alignment horizontal="center" wrapText="1"/>
    </xf>
    <xf numFmtId="0" fontId="44" fillId="0" borderId="17" xfId="0" applyFont="1" applyBorder="1" applyAlignment="1">
      <alignment horizontal="left" vertical="top" wrapText="1"/>
    </xf>
    <xf numFmtId="0" fontId="44" fillId="0" borderId="18" xfId="0" applyFont="1" applyBorder="1" applyAlignment="1">
      <alignment horizontal="left" vertical="top" wrapText="1"/>
    </xf>
    <xf numFmtId="0" fontId="44" fillId="0" borderId="29" xfId="0" applyFont="1" applyBorder="1" applyAlignment="1">
      <alignment horizontal="left" vertical="top" wrapText="1"/>
    </xf>
    <xf numFmtId="0" fontId="29" fillId="0" borderId="14" xfId="0" applyFont="1" applyBorder="1" applyAlignment="1">
      <alignment horizontal="left" vertical="top" wrapText="1"/>
    </xf>
    <xf numFmtId="0" fontId="29" fillId="0" borderId="0" xfId="0" applyFont="1" applyBorder="1" applyAlignment="1">
      <alignment horizontal="left" vertical="top" wrapText="1"/>
    </xf>
    <xf numFmtId="0" fontId="29" fillId="0" borderId="30" xfId="0" applyFont="1" applyBorder="1" applyAlignment="1">
      <alignment horizontal="left" vertical="top" wrapText="1"/>
    </xf>
    <xf numFmtId="0" fontId="29" fillId="0" borderId="21" xfId="0" applyFont="1" applyBorder="1" applyAlignment="1">
      <alignment horizontal="left" vertical="top" wrapText="1"/>
    </xf>
    <xf numFmtId="0" fontId="29" fillId="0" borderId="27" xfId="0" applyFont="1" applyBorder="1" applyAlignment="1">
      <alignment horizontal="left" vertical="top" wrapText="1"/>
    </xf>
    <xf numFmtId="0" fontId="29" fillId="0" borderId="26" xfId="0" applyFont="1" applyBorder="1" applyAlignment="1">
      <alignment horizontal="left" vertical="top" wrapText="1"/>
    </xf>
    <xf numFmtId="0" fontId="29" fillId="0" borderId="10" xfId="0" applyFont="1" applyFill="1" applyBorder="1" applyAlignment="1">
      <alignment horizontal="center" vertical="top" wrapText="1"/>
    </xf>
    <xf numFmtId="14" fontId="29" fillId="42" borderId="0" xfId="0" applyNumberFormat="1" applyFont="1" applyFill="1" applyAlignment="1">
      <alignment horizontal="left"/>
    </xf>
    <xf numFmtId="0" fontId="30" fillId="34" borderId="11" xfId="0" applyFont="1" applyFill="1" applyBorder="1" applyAlignment="1">
      <alignment horizontal="left" vertical="top"/>
    </xf>
    <xf numFmtId="0" fontId="30" fillId="34" borderId="13" xfId="0" applyFont="1" applyFill="1" applyBorder="1" applyAlignment="1">
      <alignment horizontal="left" vertical="top"/>
    </xf>
    <xf numFmtId="0" fontId="38" fillId="34" borderId="10" xfId="0" applyFont="1" applyFill="1" applyBorder="1" applyAlignment="1">
      <alignment horizontal="center" vertical="center" textRotation="90" wrapText="1"/>
    </xf>
    <xf numFmtId="0" fontId="20" fillId="27" borderId="11" xfId="0" applyFont="1" applyFill="1" applyBorder="1" applyAlignment="1">
      <alignment horizontal="center" vertical="center" wrapText="1"/>
    </xf>
    <xf numFmtId="0" fontId="20" fillId="27" borderId="13" xfId="0" applyFont="1" applyFill="1" applyBorder="1" applyAlignment="1">
      <alignment horizontal="center" vertical="center" wrapText="1"/>
    </xf>
    <xf numFmtId="0" fontId="49" fillId="0" borderId="0" xfId="0" applyFont="1" applyFill="1" applyAlignment="1">
      <alignment horizontal="left" wrapText="1"/>
    </xf>
    <xf numFmtId="0" fontId="25" fillId="0" borderId="0" xfId="0" applyFont="1" applyAlignment="1">
      <alignment horizontal="left" wrapText="1"/>
    </xf>
    <xf numFmtId="0" fontId="46" fillId="0" borderId="22" xfId="0" applyFont="1" applyBorder="1" applyAlignment="1">
      <alignment horizontal="center" wrapText="1"/>
    </xf>
    <xf numFmtId="0" fontId="46" fillId="0" borderId="23" xfId="0" applyFont="1" applyBorder="1" applyAlignment="1">
      <alignment horizontal="center" wrapText="1"/>
    </xf>
    <xf numFmtId="0" fontId="46" fillId="0" borderId="24" xfId="0" applyFont="1" applyBorder="1" applyAlignment="1">
      <alignment horizontal="center" wrapText="1"/>
    </xf>
    <xf numFmtId="0" fontId="20" fillId="27" borderId="29" xfId="0" applyFont="1" applyFill="1" applyBorder="1" applyAlignment="1">
      <alignment horizontal="center" vertical="center" wrapText="1"/>
    </xf>
    <xf numFmtId="0" fontId="20" fillId="27" borderId="26" xfId="0" applyFont="1" applyFill="1" applyBorder="1" applyAlignment="1">
      <alignment horizontal="center" vertical="center" wrapText="1"/>
    </xf>
    <xf numFmtId="0" fontId="40" fillId="0" borderId="0" xfId="0" applyFont="1" applyAlignment="1">
      <alignment horizontal="left" wrapText="1"/>
    </xf>
    <xf numFmtId="0" fontId="32" fillId="0" borderId="16" xfId="0" applyFont="1" applyBorder="1" applyAlignment="1">
      <alignment horizontal="center" textRotation="90" wrapText="1"/>
    </xf>
    <xf numFmtId="0" fontId="32" fillId="0" borderId="15" xfId="0" applyFont="1" applyBorder="1" applyAlignment="1">
      <alignment horizontal="center" textRotation="90" wrapText="1"/>
    </xf>
    <xf numFmtId="0" fontId="20" fillId="32" borderId="11" xfId="0" applyFont="1" applyFill="1" applyBorder="1" applyAlignment="1">
      <alignment horizontal="center" vertical="center" wrapText="1"/>
    </xf>
    <xf numFmtId="0" fontId="20" fillId="32" borderId="12" xfId="0" applyFont="1" applyFill="1" applyBorder="1" applyAlignment="1">
      <alignment horizontal="center" vertical="center" wrapText="1"/>
    </xf>
    <xf numFmtId="0" fontId="20" fillId="32" borderId="13" xfId="0" applyFont="1" applyFill="1" applyBorder="1" applyAlignment="1">
      <alignment horizontal="center" vertical="center" wrapText="1"/>
    </xf>
    <xf numFmtId="14" fontId="56" fillId="0" borderId="0" xfId="0" applyNumberFormat="1" applyFont="1" applyAlignment="1">
      <alignment horizontal="left" wrapText="1"/>
    </xf>
  </cellXfs>
  <cellStyles count="96">
    <cellStyle name="20% - Accent1" xfId="1" builtinId="30" customBuiltin="1"/>
    <cellStyle name="20% - Accent1 2" xfId="50"/>
    <cellStyle name="20% - Accent2" xfId="2" builtinId="34" customBuiltin="1"/>
    <cellStyle name="20% - Accent2 2" xfId="51"/>
    <cellStyle name="20% - Accent3" xfId="3" builtinId="38" customBuiltin="1"/>
    <cellStyle name="20% - Accent3 2" xfId="52"/>
    <cellStyle name="20% - Accent4" xfId="4" builtinId="42" customBuiltin="1"/>
    <cellStyle name="20% - Accent4 2" xfId="53"/>
    <cellStyle name="20% - Accent5" xfId="5" builtinId="46" customBuiltin="1"/>
    <cellStyle name="20% - Accent5 2" xfId="54"/>
    <cellStyle name="20% - Accent6" xfId="6" builtinId="50" customBuiltin="1"/>
    <cellStyle name="20% - Accent6 2" xfId="55"/>
    <cellStyle name="40% - Accent1" xfId="7" builtinId="31" customBuiltin="1"/>
    <cellStyle name="40% - Accent1 2" xfId="56"/>
    <cellStyle name="40% - Accent2" xfId="8" builtinId="35" customBuiltin="1"/>
    <cellStyle name="40% - Accent2 2" xfId="57"/>
    <cellStyle name="40% - Accent3" xfId="9" builtinId="39" customBuiltin="1"/>
    <cellStyle name="40% - Accent3 2" xfId="58"/>
    <cellStyle name="40% - Accent4" xfId="10" builtinId="43" customBuiltin="1"/>
    <cellStyle name="40% - Accent4 2" xfId="59"/>
    <cellStyle name="40% - Accent5" xfId="11" builtinId="47" customBuiltin="1"/>
    <cellStyle name="40% - Accent5 2" xfId="60"/>
    <cellStyle name="40% - Accent6" xfId="12" builtinId="51" customBuiltin="1"/>
    <cellStyle name="40% - Accent6 2" xfId="61"/>
    <cellStyle name="60% - Accent1" xfId="13" builtinId="32" customBuiltin="1"/>
    <cellStyle name="60% - Accent1 2" xfId="62"/>
    <cellStyle name="60% - Accent2" xfId="14" builtinId="36" customBuiltin="1"/>
    <cellStyle name="60% - Accent2 2" xfId="63"/>
    <cellStyle name="60% - Accent3" xfId="15" builtinId="40" customBuiltin="1"/>
    <cellStyle name="60% - Accent3 2" xfId="64"/>
    <cellStyle name="60% - Accent4" xfId="16" builtinId="44" customBuiltin="1"/>
    <cellStyle name="60% - Accent4 2" xfId="65"/>
    <cellStyle name="60% - Accent5" xfId="17" builtinId="48" customBuiltin="1"/>
    <cellStyle name="60% - Accent5 2" xfId="66"/>
    <cellStyle name="60% - Accent6" xfId="18" builtinId="52" customBuiltin="1"/>
    <cellStyle name="60% - Accent6 2" xfId="67"/>
    <cellStyle name="Accent1" xfId="19" builtinId="29" customBuiltin="1"/>
    <cellStyle name="Accent1 2" xfId="68"/>
    <cellStyle name="Accent2" xfId="20" builtinId="33" customBuiltin="1"/>
    <cellStyle name="Accent2 2" xfId="69"/>
    <cellStyle name="Accent3" xfId="21" builtinId="37" customBuiltin="1"/>
    <cellStyle name="Accent3 2" xfId="70"/>
    <cellStyle name="Accent4" xfId="22" builtinId="41" customBuiltin="1"/>
    <cellStyle name="Accent4 2" xfId="71"/>
    <cellStyle name="Accent5" xfId="23" builtinId="45" customBuiltin="1"/>
    <cellStyle name="Accent5 2" xfId="72"/>
    <cellStyle name="Accent6" xfId="24" builtinId="49" customBuiltin="1"/>
    <cellStyle name="Accent6 2" xfId="73"/>
    <cellStyle name="Bad" xfId="25" builtinId="27" customBuiltin="1"/>
    <cellStyle name="Bad 2" xfId="74"/>
    <cellStyle name="Calculation" xfId="26" builtinId="22" customBuiltin="1"/>
    <cellStyle name="Calculation 2" xfId="75"/>
    <cellStyle name="Check Cell" xfId="27" builtinId="23" customBuiltin="1"/>
    <cellStyle name="Check Cell 2" xfId="76"/>
    <cellStyle name="Comma 2" xfId="77"/>
    <cellStyle name="Comma 3" xfId="45"/>
    <cellStyle name="Currency 2" xfId="78"/>
    <cellStyle name="Currency 3" xfId="46"/>
    <cellStyle name="Explanatory Text" xfId="28" builtinId="53" customBuiltin="1"/>
    <cellStyle name="Explanatory Text 2" xfId="79"/>
    <cellStyle name="Good" xfId="29" builtinId="26" customBuiltin="1"/>
    <cellStyle name="Good 2" xfId="80"/>
    <cellStyle name="Heading 1" xfId="30" builtinId="16" customBuiltin="1"/>
    <cellStyle name="Heading 1 2" xfId="81"/>
    <cellStyle name="Heading 2" xfId="31" builtinId="17" customBuiltin="1"/>
    <cellStyle name="Heading 2 2" xfId="82"/>
    <cellStyle name="Heading 3" xfId="32" builtinId="18" customBuiltin="1"/>
    <cellStyle name="Heading 3 2" xfId="83"/>
    <cellStyle name="Heading 4" xfId="33" builtinId="19" customBuiltin="1"/>
    <cellStyle name="Heading 4 2" xfId="84"/>
    <cellStyle name="Hyperlink" xfId="34" builtinId="8"/>
    <cellStyle name="Hyperlink 2" xfId="85"/>
    <cellStyle name="Hyperlink 3" xfId="95"/>
    <cellStyle name="Input" xfId="35" builtinId="20" customBuiltin="1"/>
    <cellStyle name="Input 2" xfId="86"/>
    <cellStyle name="Linked Cell" xfId="36" builtinId="24" customBuiltin="1"/>
    <cellStyle name="Linked Cell 2" xfId="87"/>
    <cellStyle name="Neutral" xfId="37" builtinId="28" customBuiltin="1"/>
    <cellStyle name="Neutral 2" xfId="88"/>
    <cellStyle name="Normal" xfId="0" builtinId="0"/>
    <cellStyle name="Normal 2" xfId="44"/>
    <cellStyle name="Normal 2 2" xfId="49"/>
    <cellStyle name="Normal 2 3" xfId="47"/>
    <cellStyle name="Normal 3" xfId="48"/>
    <cellStyle name="Note" xfId="38" builtinId="10" customBuiltin="1"/>
    <cellStyle name="Note 2" xfId="89"/>
    <cellStyle name="Output" xfId="39" builtinId="21" customBuiltin="1"/>
    <cellStyle name="Output 2" xfId="90"/>
    <cellStyle name="Percent" xfId="40" builtinId="5"/>
    <cellStyle name="Percent 2" xfId="91"/>
    <cellStyle name="Title" xfId="41" builtinId="15" customBuiltin="1"/>
    <cellStyle name="Title 2" xfId="92"/>
    <cellStyle name="Total" xfId="42" builtinId="25" customBuiltin="1"/>
    <cellStyle name="Total 2" xfId="93"/>
    <cellStyle name="Warning Text" xfId="43" builtinId="11" customBuiltin="1"/>
    <cellStyle name="Warning Text 2" xfId="94"/>
  </cellStyles>
  <dxfs count="42">
    <dxf>
      <font>
        <condense val="0"/>
        <extend val="0"/>
        <color indexed="43"/>
      </font>
    </dxf>
    <dxf>
      <font>
        <condense val="0"/>
        <extend val="0"/>
        <color indexed="43"/>
      </font>
    </dxf>
    <dxf>
      <fill>
        <patternFill>
          <bgColor rgb="FFFF0000"/>
        </patternFill>
      </fill>
    </dxf>
    <dxf>
      <fill>
        <patternFill>
          <bgColor rgb="FFFF0000"/>
        </patternFill>
      </fill>
    </dxf>
    <dxf>
      <font>
        <condense val="0"/>
        <extend val="0"/>
        <color indexed="42"/>
      </font>
    </dxf>
    <dxf>
      <font>
        <strike val="0"/>
        <condense val="0"/>
        <extend val="0"/>
        <color auto="1"/>
      </font>
      <fill>
        <patternFill>
          <bgColor indexed="9"/>
        </patternFill>
      </fill>
    </dxf>
    <dxf>
      <font>
        <condense val="0"/>
        <extend val="0"/>
        <color indexed="43"/>
      </font>
    </dxf>
    <dxf>
      <font>
        <condense val="0"/>
        <extend val="0"/>
        <color indexed="42"/>
      </font>
    </dxf>
    <dxf>
      <fill>
        <patternFill>
          <bgColor theme="0"/>
        </patternFill>
      </fill>
    </dxf>
    <dxf>
      <fill>
        <patternFill>
          <bgColor theme="0"/>
        </patternFill>
      </fill>
    </dxf>
    <dxf>
      <fill>
        <patternFill>
          <bgColor theme="0"/>
        </patternFill>
      </fill>
    </dxf>
    <dxf>
      <fill>
        <patternFill>
          <bgColor theme="0"/>
        </patternFill>
      </fill>
    </dxf>
    <dxf>
      <fill>
        <patternFill>
          <bgColor theme="9" tint="0.39994506668294322"/>
        </patternFill>
      </fill>
    </dxf>
    <dxf>
      <fill>
        <patternFill>
          <bgColor rgb="FFCCFFCC"/>
        </patternFill>
      </fill>
    </dxf>
    <dxf>
      <fill>
        <patternFill>
          <bgColor rgb="FFCCFFCC"/>
        </patternFill>
      </fill>
    </dxf>
    <dxf>
      <font>
        <strike val="0"/>
        <condense val="0"/>
        <extend val="0"/>
        <color auto="1"/>
      </font>
      <fill>
        <patternFill>
          <bgColor indexed="9"/>
        </patternFill>
      </fill>
    </dxf>
    <dxf>
      <font>
        <strike val="0"/>
        <condense val="0"/>
        <extend val="0"/>
        <color auto="1"/>
      </font>
      <fill>
        <patternFill>
          <bgColor indexed="9"/>
        </patternFill>
      </fill>
    </dxf>
    <dxf>
      <font>
        <condense val="0"/>
        <extend val="0"/>
        <color indexed="42"/>
      </font>
    </dxf>
    <dxf>
      <fill>
        <patternFill>
          <bgColor theme="9" tint="0.39994506668294322"/>
        </patternFill>
      </fill>
    </dxf>
    <dxf>
      <fill>
        <patternFill>
          <bgColor rgb="FFCCFFCC"/>
        </patternFill>
      </fill>
    </dxf>
    <dxf>
      <fill>
        <patternFill>
          <bgColor rgb="FFCCFFCC"/>
        </patternFill>
      </fill>
    </dxf>
    <dxf>
      <font>
        <strike val="0"/>
        <condense val="0"/>
        <extend val="0"/>
        <color auto="1"/>
      </font>
      <fill>
        <patternFill>
          <bgColor indexed="9"/>
        </patternFill>
      </fill>
    </dxf>
    <dxf>
      <font>
        <strike val="0"/>
        <condense val="0"/>
        <extend val="0"/>
        <color auto="1"/>
      </font>
      <fill>
        <patternFill>
          <bgColor indexed="9"/>
        </patternFill>
      </fill>
    </dxf>
    <dxf>
      <font>
        <condense val="0"/>
        <extend val="0"/>
        <color indexed="42"/>
      </font>
    </dxf>
    <dxf>
      <fill>
        <patternFill>
          <bgColor theme="9" tint="0.39994506668294322"/>
        </patternFill>
      </fill>
    </dxf>
    <dxf>
      <fill>
        <patternFill>
          <bgColor rgb="FFCCFFCC"/>
        </patternFill>
      </fill>
    </dxf>
    <dxf>
      <fill>
        <patternFill>
          <bgColor rgb="FFCCFFCC"/>
        </patternFill>
      </fill>
    </dxf>
    <dxf>
      <fill>
        <patternFill>
          <bgColor rgb="FFFF0000"/>
        </patternFill>
      </fill>
    </dxf>
    <dxf>
      <fill>
        <patternFill>
          <bgColor rgb="FFFF0000"/>
        </patternFill>
      </fill>
    </dxf>
    <dxf>
      <font>
        <condense val="0"/>
        <extend val="0"/>
        <color indexed="42"/>
      </font>
    </dxf>
    <dxf>
      <font>
        <strike val="0"/>
        <condense val="0"/>
        <extend val="0"/>
        <color auto="1"/>
      </font>
      <fill>
        <patternFill>
          <bgColor indexed="9"/>
        </patternFill>
      </fill>
    </dxf>
    <dxf>
      <fill>
        <patternFill>
          <bgColor theme="0"/>
        </patternFill>
      </fill>
    </dxf>
    <dxf>
      <font>
        <condense val="0"/>
        <extend val="0"/>
        <color indexed="42"/>
      </font>
    </dxf>
    <dxf>
      <fill>
        <patternFill>
          <bgColor theme="0"/>
        </patternFill>
      </fill>
    </dxf>
    <dxf>
      <font>
        <strike val="0"/>
        <condense val="0"/>
        <extend val="0"/>
        <color auto="1"/>
      </font>
      <fill>
        <patternFill>
          <bgColor indexed="9"/>
        </patternFill>
      </fill>
    </dxf>
    <dxf>
      <font>
        <condense val="0"/>
        <extend val="0"/>
        <color indexed="42"/>
      </font>
    </dxf>
    <dxf>
      <font>
        <condense val="0"/>
        <extend val="0"/>
        <color indexed="43"/>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dxf>
  </dxfs>
  <tableStyles count="0" defaultTableStyle="TableStyleMedium9" defaultPivotStyle="PivotStyleLight16"/>
  <colors>
    <mruColors>
      <color rgb="FFFFFFCC"/>
      <color rgb="FFCCFFCC"/>
      <color rgb="FFCCFFFF"/>
      <color rgb="FFFF9900"/>
      <color rgb="FF3399FF"/>
      <color rgb="FFFFFF99"/>
      <color rgb="FF66FF33"/>
      <color rgb="FFFF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bg1">
                  <a:lumMod val="75000"/>
                </a:schemeClr>
              </a:solidFill>
            </c:spPr>
          </c:dPt>
          <c:dPt>
            <c:idx val="1"/>
            <c:bubble3D val="0"/>
            <c:spPr>
              <a:solidFill>
                <a:schemeClr val="bg1">
                  <a:lumMod val="85000"/>
                </a:schemeClr>
              </a:solidFill>
            </c:spPr>
          </c:dPt>
          <c:dPt>
            <c:idx val="2"/>
            <c:bubble3D val="0"/>
            <c:spPr>
              <a:solidFill>
                <a:schemeClr val="tx2">
                  <a:lumMod val="60000"/>
                  <a:lumOff val="40000"/>
                </a:schemeClr>
              </a:solidFill>
            </c:spPr>
          </c:dPt>
          <c:dPt>
            <c:idx val="3"/>
            <c:bubble3D val="0"/>
            <c:spPr>
              <a:solidFill>
                <a:schemeClr val="accent3">
                  <a:lumMod val="75000"/>
                </a:schemeClr>
              </a:solidFill>
            </c:spPr>
          </c:dPt>
          <c:dPt>
            <c:idx val="4"/>
            <c:bubble3D val="0"/>
            <c:spPr>
              <a:solidFill>
                <a:schemeClr val="accent6"/>
              </a:solidFill>
            </c:spPr>
          </c:dPt>
          <c:dLbls>
            <c:txPr>
              <a:bodyPr/>
              <a:lstStyle/>
              <a:p>
                <a:pPr>
                  <a:defRPr sz="1000" b="1"/>
                </a:pPr>
                <a:endParaRPr lang="en-US"/>
              </a:p>
            </c:txPr>
            <c:dLblPos val="bestFit"/>
            <c:showLegendKey val="0"/>
            <c:showVal val="0"/>
            <c:showCatName val="1"/>
            <c:showSerName val="0"/>
            <c:showPercent val="1"/>
            <c:showBubbleSize val="0"/>
            <c:showLeaderLines val="1"/>
          </c:dLbls>
          <c:cat>
            <c:strRef>
              <c:f>'Reclamation GP Checklist for NC'!$E$120:$E$124</c:f>
              <c:strCache>
                <c:ptCount val="5"/>
                <c:pt idx="0">
                  <c:v>Not a Design Team GP</c:v>
                </c:pt>
                <c:pt idx="1">
                  <c:v>Not Addressed to Date</c:v>
                </c:pt>
                <c:pt idx="2">
                  <c:v>Not Applicable</c:v>
                </c:pt>
                <c:pt idx="3">
                  <c:v>Incorporated</c:v>
                </c:pt>
                <c:pt idx="4">
                  <c:v>Exemption Sought</c:v>
                </c:pt>
              </c:strCache>
            </c:strRef>
          </c:cat>
          <c:val>
            <c:numRef>
              <c:f>'Reclamation GP Checklist for NC'!$F$120:$F$124</c:f>
              <c:numCache>
                <c:formatCode>0</c:formatCode>
                <c:ptCount val="5"/>
                <c:pt idx="0">
                  <c:v>5</c:v>
                </c:pt>
                <c:pt idx="1">
                  <c:v>48</c:v>
                </c:pt>
                <c:pt idx="2">
                  <c:v>0</c:v>
                </c:pt>
                <c:pt idx="3">
                  <c:v>0</c:v>
                </c:pt>
                <c:pt idx="4">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tx2">
                  <a:lumMod val="60000"/>
                  <a:lumOff val="40000"/>
                </a:schemeClr>
              </a:solidFill>
            </c:spPr>
          </c:dPt>
          <c:dPt>
            <c:idx val="1"/>
            <c:bubble3D val="0"/>
            <c:spPr>
              <a:solidFill>
                <a:schemeClr val="accent3">
                  <a:lumMod val="75000"/>
                </a:schemeClr>
              </a:solidFill>
            </c:spPr>
          </c:dPt>
          <c:dPt>
            <c:idx val="2"/>
            <c:bubble3D val="0"/>
            <c:spPr>
              <a:solidFill>
                <a:srgbClr val="FF0000"/>
              </a:solidFill>
            </c:spPr>
          </c:dPt>
          <c:dPt>
            <c:idx val="3"/>
            <c:bubble3D val="0"/>
            <c:spPr>
              <a:solidFill>
                <a:schemeClr val="tx2">
                  <a:lumMod val="40000"/>
                  <a:lumOff val="60000"/>
                </a:schemeClr>
              </a:solidFill>
            </c:spPr>
          </c:dPt>
          <c:dLbls>
            <c:txPr>
              <a:bodyPr/>
              <a:lstStyle/>
              <a:p>
                <a:pPr>
                  <a:defRPr sz="1000" b="1"/>
                </a:pPr>
                <a:endParaRPr lang="en-US"/>
              </a:p>
            </c:txPr>
            <c:dLblPos val="bestFit"/>
            <c:showLegendKey val="0"/>
            <c:showVal val="0"/>
            <c:showCatName val="1"/>
            <c:showSerName val="0"/>
            <c:showPercent val="1"/>
            <c:showBubbleSize val="0"/>
            <c:showLeaderLines val="1"/>
          </c:dLbls>
          <c:cat>
            <c:strRef>
              <c:f>'Reclamation GP Checklist for NC'!$E$127:$E$130</c:f>
              <c:strCache>
                <c:ptCount val="4"/>
                <c:pt idx="0">
                  <c:v>Not Applicable</c:v>
                </c:pt>
                <c:pt idx="1">
                  <c:v>Achieved</c:v>
                </c:pt>
                <c:pt idx="2">
                  <c:v>Denied</c:v>
                </c:pt>
                <c:pt idx="3">
                  <c:v>Exempted</c:v>
                </c:pt>
              </c:strCache>
            </c:strRef>
          </c:cat>
          <c:val>
            <c:numRef>
              <c:f>'Reclamation GP Checklist for NC'!$F$127:$F$130</c:f>
              <c:numCache>
                <c:formatCode>General</c:formatCode>
                <c:ptCount val="4"/>
                <c:pt idx="0">
                  <c:v>0</c:v>
                </c:pt>
                <c:pt idx="1">
                  <c:v>0</c:v>
                </c:pt>
                <c:pt idx="2">
                  <c:v>0</c:v>
                </c:pt>
                <c:pt idx="3">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bg1">
                  <a:lumMod val="75000"/>
                </a:schemeClr>
              </a:solidFill>
            </c:spPr>
          </c:dPt>
          <c:dPt>
            <c:idx val="1"/>
            <c:bubble3D val="0"/>
            <c:spPr>
              <a:solidFill>
                <a:schemeClr val="tx2">
                  <a:lumMod val="60000"/>
                  <a:lumOff val="40000"/>
                </a:schemeClr>
              </a:solidFill>
            </c:spPr>
          </c:dPt>
          <c:dPt>
            <c:idx val="2"/>
            <c:bubble3D val="0"/>
            <c:spPr>
              <a:solidFill>
                <a:schemeClr val="accent3">
                  <a:lumMod val="75000"/>
                </a:schemeClr>
              </a:solidFill>
            </c:spPr>
          </c:dPt>
          <c:dLbls>
            <c:txPr>
              <a:bodyPr/>
              <a:lstStyle/>
              <a:p>
                <a:pPr>
                  <a:defRPr sz="1000" b="1"/>
                </a:pPr>
                <a:endParaRPr lang="en-US"/>
              </a:p>
            </c:txPr>
            <c:dLblPos val="bestFit"/>
            <c:showLegendKey val="0"/>
            <c:showVal val="0"/>
            <c:showCatName val="1"/>
            <c:showSerName val="0"/>
            <c:showPercent val="1"/>
            <c:showBubbleSize val="0"/>
            <c:showLeaderLines val="1"/>
          </c:dLbls>
          <c:cat>
            <c:strRef>
              <c:f>'RS Checklist for NC'!$E$72:$E$75</c:f>
              <c:strCache>
                <c:ptCount val="4"/>
                <c:pt idx="0">
                  <c:v>Not a Design Team GP</c:v>
                </c:pt>
                <c:pt idx="1">
                  <c:v>Not Applicable</c:v>
                </c:pt>
                <c:pt idx="2">
                  <c:v>Incorporated</c:v>
                </c:pt>
                <c:pt idx="3">
                  <c:v>Exemption Sought</c:v>
                </c:pt>
              </c:strCache>
            </c:strRef>
          </c:cat>
          <c:val>
            <c:numRef>
              <c:f>'RS Checklist for NC'!$F$72:$F$75</c:f>
              <c:numCache>
                <c:formatCode>General</c:formatCode>
                <c:ptCount val="4"/>
                <c:pt idx="0">
                  <c:v>10</c:v>
                </c:pt>
                <c:pt idx="1">
                  <c:v>0</c:v>
                </c:pt>
                <c:pt idx="2">
                  <c:v>0</c:v>
                </c:pt>
                <c:pt idx="3">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tx2">
                  <a:lumMod val="60000"/>
                  <a:lumOff val="40000"/>
                </a:schemeClr>
              </a:solidFill>
            </c:spPr>
          </c:dPt>
          <c:dPt>
            <c:idx val="1"/>
            <c:bubble3D val="0"/>
            <c:spPr>
              <a:solidFill>
                <a:schemeClr val="accent3">
                  <a:lumMod val="75000"/>
                </a:schemeClr>
              </a:solidFill>
            </c:spPr>
          </c:dPt>
          <c:dPt>
            <c:idx val="2"/>
            <c:bubble3D val="0"/>
            <c:spPr>
              <a:solidFill>
                <a:srgbClr val="FF0000"/>
              </a:solidFill>
            </c:spPr>
          </c:dPt>
          <c:dPt>
            <c:idx val="3"/>
            <c:bubble3D val="0"/>
            <c:spPr>
              <a:solidFill>
                <a:schemeClr val="tx2">
                  <a:lumMod val="40000"/>
                  <a:lumOff val="60000"/>
                </a:schemeClr>
              </a:solidFill>
            </c:spPr>
          </c:dPt>
          <c:dLbls>
            <c:txPr>
              <a:bodyPr/>
              <a:lstStyle/>
              <a:p>
                <a:pPr>
                  <a:defRPr sz="1000" b="1"/>
                </a:pPr>
                <a:endParaRPr lang="en-US"/>
              </a:p>
            </c:txPr>
            <c:dLblPos val="bestFit"/>
            <c:showLegendKey val="0"/>
            <c:showVal val="0"/>
            <c:showCatName val="1"/>
            <c:showSerName val="0"/>
            <c:showPercent val="1"/>
            <c:showBubbleSize val="0"/>
            <c:showLeaderLines val="1"/>
          </c:dLbls>
          <c:cat>
            <c:strRef>
              <c:f>'RS Checklist for NC'!$E$78:$E$81</c:f>
              <c:strCache>
                <c:ptCount val="4"/>
                <c:pt idx="0">
                  <c:v>Not Applicable</c:v>
                </c:pt>
                <c:pt idx="1">
                  <c:v>Achieved</c:v>
                </c:pt>
                <c:pt idx="2">
                  <c:v>Denied</c:v>
                </c:pt>
                <c:pt idx="3">
                  <c:v>Exempted</c:v>
                </c:pt>
              </c:strCache>
            </c:strRef>
          </c:cat>
          <c:val>
            <c:numRef>
              <c:f>'RS Checklist for NC'!$F$78:$F$81</c:f>
              <c:numCache>
                <c:formatCode>General</c:formatCode>
                <c:ptCount val="4"/>
                <c:pt idx="0">
                  <c:v>0</c:v>
                </c:pt>
                <c:pt idx="1">
                  <c:v>0</c:v>
                </c:pt>
                <c:pt idx="2">
                  <c:v>0</c:v>
                </c:pt>
                <c:pt idx="3">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15</xdr:col>
      <xdr:colOff>66675</xdr:colOff>
      <xdr:row>70</xdr:row>
      <xdr:rowOff>76201</xdr:rowOff>
    </xdr:from>
    <xdr:to>
      <xdr:col>16</xdr:col>
      <xdr:colOff>1819275</xdr:colOff>
      <xdr:row>81</xdr:row>
      <xdr:rowOff>19050</xdr:rowOff>
    </xdr:to>
    <xdr:graphicFrame macro="">
      <xdr:nvGraphicFramePr>
        <xdr:cNvPr id="3" name="Chart 2" title="Design Team Result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15</xdr:col>
      <xdr:colOff>66674</xdr:colOff>
      <xdr:row>81</xdr:row>
      <xdr:rowOff>295274</xdr:rowOff>
    </xdr:from>
    <xdr:to>
      <xdr:col>16</xdr:col>
      <xdr:colOff>1952625</xdr:colOff>
      <xdr:row>87</xdr:row>
      <xdr:rowOff>276224</xdr:rowOff>
    </xdr:to>
    <xdr:graphicFrame macro="">
      <xdr:nvGraphicFramePr>
        <xdr:cNvPr id="5" name="Chart 4" title="Project Manager Result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295276</xdr:colOff>
      <xdr:row>70</xdr:row>
      <xdr:rowOff>142875</xdr:rowOff>
    </xdr:from>
    <xdr:to>
      <xdr:col>15</xdr:col>
      <xdr:colOff>314326</xdr:colOff>
      <xdr:row>81</xdr:row>
      <xdr:rowOff>228600</xdr:rowOff>
    </xdr:to>
    <xdr:sp macro="" textlink="">
      <xdr:nvSpPr>
        <xdr:cNvPr id="6" name="TextBox 5"/>
        <xdr:cNvSpPr txBox="1"/>
      </xdr:nvSpPr>
      <xdr:spPr>
        <a:xfrm rot="16200000">
          <a:off x="10158413" y="25426988"/>
          <a:ext cx="1914525"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latin typeface="Arial" pitchFamily="34" charset="0"/>
              <a:cs typeface="Arial" pitchFamily="34" charset="0"/>
            </a:rPr>
            <a:t>Design Team Results</a:t>
          </a:r>
        </a:p>
      </xdr:txBody>
    </xdr:sp>
    <xdr:clientData/>
  </xdr:twoCellAnchor>
  <xdr:twoCellAnchor>
    <xdr:from>
      <xdr:col>14</xdr:col>
      <xdr:colOff>276227</xdr:colOff>
      <xdr:row>82</xdr:row>
      <xdr:rowOff>95250</xdr:rowOff>
    </xdr:from>
    <xdr:to>
      <xdr:col>15</xdr:col>
      <xdr:colOff>295277</xdr:colOff>
      <xdr:row>95</xdr:row>
      <xdr:rowOff>142875</xdr:rowOff>
    </xdr:to>
    <xdr:sp macro="" textlink="">
      <xdr:nvSpPr>
        <xdr:cNvPr id="7" name="TextBox 6"/>
        <xdr:cNvSpPr txBox="1"/>
      </xdr:nvSpPr>
      <xdr:spPr>
        <a:xfrm rot="16200000">
          <a:off x="10139364" y="27503438"/>
          <a:ext cx="1914525"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latin typeface="Arial" pitchFamily="34" charset="0"/>
              <a:cs typeface="Arial" pitchFamily="34" charset="0"/>
            </a:rPr>
            <a:t>Project Manager Results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95250</xdr:colOff>
      <xdr:row>22</xdr:row>
      <xdr:rowOff>19049</xdr:rowOff>
    </xdr:from>
    <xdr:to>
      <xdr:col>15</xdr:col>
      <xdr:colOff>1666875</xdr:colOff>
      <xdr:row>32</xdr:row>
      <xdr:rowOff>152399</xdr:rowOff>
    </xdr:to>
    <xdr:graphicFrame macro="">
      <xdr:nvGraphicFramePr>
        <xdr:cNvPr id="4" name="Chart 3" title="Design Team Result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57150</xdr:colOff>
      <xdr:row>34</xdr:row>
      <xdr:rowOff>180974</xdr:rowOff>
    </xdr:from>
    <xdr:to>
      <xdr:col>15</xdr:col>
      <xdr:colOff>1781175</xdr:colOff>
      <xdr:row>45</xdr:row>
      <xdr:rowOff>209549</xdr:rowOff>
    </xdr:to>
    <xdr:graphicFrame macro="">
      <xdr:nvGraphicFramePr>
        <xdr:cNvPr id="5" name="Chart 4" title="Project Manager Result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171452</xdr:colOff>
      <xdr:row>22</xdr:row>
      <xdr:rowOff>28575</xdr:rowOff>
    </xdr:from>
    <xdr:to>
      <xdr:col>14</xdr:col>
      <xdr:colOff>190502</xdr:colOff>
      <xdr:row>33</xdr:row>
      <xdr:rowOff>47625</xdr:rowOff>
    </xdr:to>
    <xdr:sp macro="" textlink="">
      <xdr:nvSpPr>
        <xdr:cNvPr id="6" name="TextBox 5"/>
        <xdr:cNvSpPr txBox="1"/>
      </xdr:nvSpPr>
      <xdr:spPr>
        <a:xfrm rot="16200000">
          <a:off x="10177464" y="7424738"/>
          <a:ext cx="1914525"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latin typeface="Arial" pitchFamily="34" charset="0"/>
              <a:cs typeface="Arial" pitchFamily="34" charset="0"/>
            </a:rPr>
            <a:t>Design Team Results</a:t>
          </a:r>
        </a:p>
      </xdr:txBody>
    </xdr:sp>
    <xdr:clientData/>
  </xdr:twoCellAnchor>
  <xdr:twoCellAnchor>
    <xdr:from>
      <xdr:col>13</xdr:col>
      <xdr:colOff>200028</xdr:colOff>
      <xdr:row>34</xdr:row>
      <xdr:rowOff>28575</xdr:rowOff>
    </xdr:from>
    <xdr:to>
      <xdr:col>14</xdr:col>
      <xdr:colOff>219078</xdr:colOff>
      <xdr:row>47</xdr:row>
      <xdr:rowOff>57150</xdr:rowOff>
    </xdr:to>
    <xdr:sp macro="" textlink="">
      <xdr:nvSpPr>
        <xdr:cNvPr id="7" name="TextBox 6"/>
        <xdr:cNvSpPr txBox="1"/>
      </xdr:nvSpPr>
      <xdr:spPr>
        <a:xfrm rot="16200000">
          <a:off x="10206040" y="9510713"/>
          <a:ext cx="1914525"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latin typeface="Arial" pitchFamily="34" charset="0"/>
              <a:cs typeface="Arial" pitchFamily="34" charset="0"/>
            </a:rPr>
            <a:t>Project Manager Results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usbr.gov/sustainablebuildings/tool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usbr.gov/recman/lnd/lnd02-01.pdf" TargetMode="External"/><Relationship Id="rId1" Type="http://schemas.openxmlformats.org/officeDocument/2006/relationships/hyperlink" Target="http://www.achp.gov/regs-rev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R50"/>
  <sheetViews>
    <sheetView workbookViewId="0">
      <selection activeCell="A2" sqref="A2:I2"/>
    </sheetView>
  </sheetViews>
  <sheetFormatPr defaultRowHeight="13.2" x14ac:dyDescent="0.25"/>
  <cols>
    <col min="1" max="1" width="3.109375" customWidth="1"/>
    <col min="2" max="2" width="15.5546875" customWidth="1"/>
    <col min="3" max="3" width="14.5546875" customWidth="1"/>
    <col min="9" max="9" width="33.6640625" customWidth="1"/>
    <col min="10" max="10" width="15" customWidth="1"/>
    <col min="11" max="11" width="32.6640625" bestFit="1" customWidth="1"/>
  </cols>
  <sheetData>
    <row r="1" spans="1:18" ht="15.6" x14ac:dyDescent="0.3">
      <c r="A1" s="284" t="s">
        <v>37</v>
      </c>
      <c r="B1" s="284"/>
      <c r="C1" s="284"/>
      <c r="D1" s="284"/>
      <c r="E1" s="284"/>
      <c r="F1" s="284"/>
      <c r="G1" s="284"/>
      <c r="H1" s="284"/>
      <c r="I1" s="284"/>
    </row>
    <row r="2" spans="1:18" ht="9.75" customHeight="1" x14ac:dyDescent="0.25">
      <c r="A2" s="272"/>
      <c r="B2" s="272"/>
      <c r="C2" s="272"/>
      <c r="D2" s="272"/>
      <c r="E2" s="272"/>
      <c r="F2" s="272"/>
      <c r="G2" s="272"/>
      <c r="H2" s="272"/>
      <c r="I2" s="272"/>
      <c r="K2" s="94"/>
      <c r="L2" s="94"/>
      <c r="M2" s="94"/>
      <c r="N2" s="94"/>
      <c r="O2" s="94"/>
      <c r="P2" s="94"/>
      <c r="Q2" s="94"/>
      <c r="R2" s="94"/>
    </row>
    <row r="3" spans="1:18" s="97" customFormat="1" ht="12.75" customHeight="1" x14ac:dyDescent="0.25">
      <c r="A3" s="292" t="s">
        <v>331</v>
      </c>
      <c r="B3" s="293"/>
      <c r="C3" s="293"/>
      <c r="D3" s="293"/>
      <c r="E3" s="293"/>
      <c r="F3" s="293"/>
      <c r="G3" s="293"/>
      <c r="H3" s="293"/>
      <c r="I3" s="294"/>
      <c r="K3" s="96"/>
      <c r="L3" s="96"/>
      <c r="M3" s="96"/>
      <c r="N3" s="96"/>
      <c r="O3" s="96"/>
      <c r="P3" s="96"/>
      <c r="Q3" s="96"/>
      <c r="R3" s="96"/>
    </row>
    <row r="4" spans="1:18" s="97" customFormat="1" x14ac:dyDescent="0.25">
      <c r="A4" s="286"/>
      <c r="B4" s="287"/>
      <c r="C4" s="287"/>
      <c r="D4" s="287"/>
      <c r="E4" s="287"/>
      <c r="F4" s="287"/>
      <c r="G4" s="287"/>
      <c r="H4" s="287"/>
      <c r="I4" s="288"/>
      <c r="K4" s="96"/>
      <c r="L4" s="96"/>
      <c r="M4" s="96"/>
      <c r="N4" s="96"/>
      <c r="O4" s="96"/>
      <c r="P4" s="96"/>
      <c r="Q4" s="96"/>
      <c r="R4" s="96"/>
    </row>
    <row r="5" spans="1:18" s="97" customFormat="1" x14ac:dyDescent="0.25">
      <c r="A5" s="286"/>
      <c r="B5" s="287"/>
      <c r="C5" s="287"/>
      <c r="D5" s="287"/>
      <c r="E5" s="287"/>
      <c r="F5" s="287"/>
      <c r="G5" s="287"/>
      <c r="H5" s="287"/>
      <c r="I5" s="288"/>
      <c r="K5" s="96"/>
      <c r="L5" s="96"/>
      <c r="M5" s="96"/>
      <c r="N5" s="96"/>
      <c r="O5" s="96"/>
      <c r="P5" s="96"/>
      <c r="Q5" s="96"/>
      <c r="R5" s="96"/>
    </row>
    <row r="6" spans="1:18" s="97" customFormat="1" x14ac:dyDescent="0.25">
      <c r="A6" s="286"/>
      <c r="B6" s="287"/>
      <c r="C6" s="287"/>
      <c r="D6" s="287"/>
      <c r="E6" s="287"/>
      <c r="F6" s="287"/>
      <c r="G6" s="287"/>
      <c r="H6" s="287"/>
      <c r="I6" s="288"/>
      <c r="K6" s="96"/>
      <c r="L6" s="96"/>
      <c r="M6" s="96"/>
      <c r="N6" s="96"/>
      <c r="O6" s="96"/>
      <c r="P6" s="96"/>
      <c r="Q6" s="96"/>
      <c r="R6" s="96"/>
    </row>
    <row r="7" spans="1:18" s="97" customFormat="1" x14ac:dyDescent="0.25">
      <c r="A7" s="286"/>
      <c r="B7" s="287"/>
      <c r="C7" s="287"/>
      <c r="D7" s="287"/>
      <c r="E7" s="287"/>
      <c r="F7" s="287"/>
      <c r="G7" s="287"/>
      <c r="H7" s="287"/>
      <c r="I7" s="288"/>
      <c r="K7" s="96"/>
      <c r="L7" s="96"/>
      <c r="M7" s="96"/>
      <c r="N7" s="96"/>
      <c r="O7" s="96"/>
      <c r="P7" s="96"/>
      <c r="Q7" s="96"/>
      <c r="R7" s="96"/>
    </row>
    <row r="8" spans="1:18" s="97" customFormat="1" x14ac:dyDescent="0.25">
      <c r="A8" s="286"/>
      <c r="B8" s="287"/>
      <c r="C8" s="287"/>
      <c r="D8" s="287"/>
      <c r="E8" s="287"/>
      <c r="F8" s="287"/>
      <c r="G8" s="287"/>
      <c r="H8" s="287"/>
      <c r="I8" s="288"/>
      <c r="K8" s="96"/>
      <c r="L8" s="96"/>
      <c r="M8" s="96"/>
      <c r="N8" s="96"/>
      <c r="O8" s="96"/>
      <c r="P8" s="96"/>
      <c r="Q8" s="96"/>
      <c r="R8" s="96"/>
    </row>
    <row r="9" spans="1:18" s="97" customFormat="1" x14ac:dyDescent="0.25">
      <c r="A9" s="286"/>
      <c r="B9" s="287"/>
      <c r="C9" s="287"/>
      <c r="D9" s="287"/>
      <c r="E9" s="287"/>
      <c r="F9" s="287"/>
      <c r="G9" s="287"/>
      <c r="H9" s="287"/>
      <c r="I9" s="288"/>
      <c r="K9" s="96"/>
      <c r="L9" s="96"/>
      <c r="M9" s="96"/>
      <c r="N9" s="96"/>
      <c r="O9" s="96"/>
      <c r="P9" s="96"/>
      <c r="Q9" s="96"/>
      <c r="R9" s="96"/>
    </row>
    <row r="10" spans="1:18" s="97" customFormat="1" x14ac:dyDescent="0.25">
      <c r="A10" s="295" t="s">
        <v>312</v>
      </c>
      <c r="B10" s="287"/>
      <c r="C10" s="287"/>
      <c r="D10" s="287"/>
      <c r="E10" s="287"/>
      <c r="F10" s="287"/>
      <c r="G10" s="287"/>
      <c r="H10" s="287"/>
      <c r="I10" s="288"/>
      <c r="K10" s="96"/>
      <c r="L10" s="96"/>
      <c r="M10" s="96"/>
      <c r="N10" s="96"/>
      <c r="O10" s="96"/>
      <c r="P10" s="96"/>
      <c r="Q10" s="96"/>
      <c r="R10" s="96"/>
    </row>
    <row r="11" spans="1:18" s="97" customFormat="1" x14ac:dyDescent="0.25">
      <c r="A11" s="286" t="s">
        <v>326</v>
      </c>
      <c r="B11" s="287"/>
      <c r="C11" s="287"/>
      <c r="D11" s="287"/>
      <c r="E11" s="287"/>
      <c r="F11" s="287"/>
      <c r="G11" s="287"/>
      <c r="H11" s="287"/>
      <c r="I11" s="288"/>
      <c r="K11" s="96"/>
      <c r="L11" s="96"/>
      <c r="M11" s="96"/>
      <c r="N11" s="96"/>
      <c r="O11" s="96"/>
      <c r="P11" s="96"/>
      <c r="Q11" s="96"/>
      <c r="R11" s="96"/>
    </row>
    <row r="12" spans="1:18" s="97" customFormat="1" x14ac:dyDescent="0.25">
      <c r="A12" s="289"/>
      <c r="B12" s="290"/>
      <c r="C12" s="290"/>
      <c r="D12" s="290"/>
      <c r="E12" s="290"/>
      <c r="F12" s="290"/>
      <c r="G12" s="290"/>
      <c r="H12" s="290"/>
      <c r="I12" s="291"/>
      <c r="K12" s="96"/>
      <c r="L12" s="96"/>
      <c r="M12" s="96"/>
      <c r="N12" s="96"/>
      <c r="O12" s="96"/>
      <c r="P12" s="96"/>
      <c r="Q12" s="96"/>
      <c r="R12" s="96"/>
    </row>
    <row r="13" spans="1:18" ht="11.25" customHeight="1" x14ac:dyDescent="0.25">
      <c r="A13" s="257"/>
      <c r="B13" s="257"/>
      <c r="C13" s="257"/>
      <c r="D13" s="257"/>
      <c r="E13" s="257"/>
      <c r="F13" s="257"/>
      <c r="G13" s="257"/>
      <c r="H13" s="257"/>
      <c r="I13" s="257"/>
      <c r="J13" s="97"/>
      <c r="K13" s="94"/>
      <c r="L13" s="94"/>
      <c r="M13" s="94"/>
      <c r="N13" s="94"/>
      <c r="O13" s="94"/>
      <c r="P13" s="94"/>
      <c r="Q13" s="94"/>
      <c r="R13" s="94"/>
    </row>
    <row r="14" spans="1:18" ht="14.25" customHeight="1" x14ac:dyDescent="0.25">
      <c r="A14" s="255" t="s">
        <v>289</v>
      </c>
      <c r="B14" s="255"/>
      <c r="C14" s="255"/>
      <c r="D14" s="255"/>
      <c r="E14" s="255"/>
      <c r="F14" s="255"/>
      <c r="G14" s="255"/>
      <c r="H14" s="255"/>
      <c r="I14" s="255"/>
      <c r="J14" s="97"/>
    </row>
    <row r="15" spans="1:18" ht="13.5" customHeight="1" x14ac:dyDescent="0.25">
      <c r="A15" s="254" t="s">
        <v>290</v>
      </c>
      <c r="B15" s="254"/>
      <c r="C15" s="254"/>
      <c r="D15" s="254"/>
      <c r="E15" s="254"/>
      <c r="F15" s="254"/>
      <c r="G15" s="254"/>
      <c r="H15" s="254"/>
      <c r="I15" s="254"/>
      <c r="J15" s="97"/>
    </row>
    <row r="16" spans="1:18" ht="13.5" customHeight="1" x14ac:dyDescent="0.25">
      <c r="B16" s="201"/>
      <c r="C16" s="201"/>
      <c r="D16" s="201"/>
      <c r="E16" s="201"/>
      <c r="F16" s="201"/>
      <c r="G16" s="201"/>
      <c r="H16" s="201"/>
      <c r="I16" s="201"/>
      <c r="J16" s="97"/>
    </row>
    <row r="17" spans="1:10" ht="14.25" customHeight="1" x14ac:dyDescent="0.25">
      <c r="A17" s="285" t="s">
        <v>233</v>
      </c>
      <c r="B17" s="285"/>
      <c r="C17" s="285"/>
      <c r="D17" s="285"/>
      <c r="E17" s="285"/>
      <c r="F17" s="285"/>
      <c r="G17" s="285"/>
      <c r="H17" s="285"/>
      <c r="I17" s="285"/>
      <c r="J17" s="97"/>
    </row>
    <row r="18" spans="1:10" ht="12.75" customHeight="1" x14ac:dyDescent="0.25">
      <c r="A18" s="254" t="s">
        <v>249</v>
      </c>
      <c r="B18" s="254"/>
      <c r="C18" s="254"/>
      <c r="D18" s="254"/>
      <c r="E18" s="254"/>
      <c r="F18" s="254"/>
      <c r="G18" s="254"/>
      <c r="H18" s="254"/>
      <c r="I18" s="254"/>
      <c r="J18" s="97"/>
    </row>
    <row r="19" spans="1:10" ht="12.75" customHeight="1" x14ac:dyDescent="0.25">
      <c r="A19" s="254"/>
      <c r="B19" s="254"/>
      <c r="C19" s="254"/>
      <c r="D19" s="254"/>
      <c r="E19" s="254"/>
      <c r="F19" s="254"/>
      <c r="G19" s="254"/>
      <c r="H19" s="254"/>
      <c r="I19" s="254"/>
      <c r="J19" s="97"/>
    </row>
    <row r="20" spans="1:10" s="94" customFormat="1" x14ac:dyDescent="0.25">
      <c r="A20" s="257"/>
      <c r="B20" s="257"/>
      <c r="C20" s="257"/>
      <c r="D20" s="257"/>
      <c r="E20" s="257"/>
      <c r="F20" s="257"/>
      <c r="G20" s="257"/>
      <c r="H20" s="257"/>
      <c r="I20" s="257"/>
    </row>
    <row r="21" spans="1:10" ht="14.25" customHeight="1" x14ac:dyDescent="0.25">
      <c r="A21" s="259" t="s">
        <v>234</v>
      </c>
      <c r="B21" s="259"/>
      <c r="C21" s="259"/>
      <c r="D21" s="259"/>
      <c r="E21" s="259"/>
      <c r="F21" s="259"/>
      <c r="G21" s="259"/>
      <c r="H21" s="259"/>
      <c r="I21" s="259"/>
    </row>
    <row r="22" spans="1:10" ht="12.75" customHeight="1" x14ac:dyDescent="0.25">
      <c r="A22" s="254" t="s">
        <v>240</v>
      </c>
      <c r="B22" s="258"/>
      <c r="C22" s="258"/>
      <c r="D22" s="258"/>
      <c r="E22" s="258"/>
      <c r="F22" s="258"/>
      <c r="G22" s="258"/>
      <c r="H22" s="258"/>
      <c r="I22" s="258"/>
    </row>
    <row r="23" spans="1:10" x14ac:dyDescent="0.25">
      <c r="A23" s="258"/>
      <c r="B23" s="258"/>
      <c r="C23" s="258"/>
      <c r="D23" s="258"/>
      <c r="E23" s="258"/>
      <c r="F23" s="258"/>
      <c r="G23" s="258"/>
      <c r="H23" s="258"/>
      <c r="I23" s="258"/>
    </row>
    <row r="24" spans="1:10" ht="12.75" customHeight="1" x14ac:dyDescent="0.25">
      <c r="A24" s="257"/>
      <c r="B24" s="257"/>
      <c r="C24" s="257"/>
      <c r="D24" s="257"/>
      <c r="E24" s="257"/>
      <c r="F24" s="257"/>
      <c r="G24" s="257"/>
      <c r="H24" s="257"/>
      <c r="I24" s="257"/>
    </row>
    <row r="25" spans="1:10" ht="14.25" customHeight="1" x14ac:dyDescent="0.25">
      <c r="A25" s="260" t="s">
        <v>185</v>
      </c>
      <c r="B25" s="260"/>
      <c r="C25" s="260"/>
      <c r="D25" s="260"/>
      <c r="E25" s="260"/>
      <c r="F25" s="260"/>
      <c r="G25" s="260"/>
      <c r="H25" s="260"/>
      <c r="I25" s="260"/>
    </row>
    <row r="26" spans="1:10" ht="12.75" customHeight="1" x14ac:dyDescent="0.25">
      <c r="A26" s="262" t="s">
        <v>129</v>
      </c>
      <c r="B26" s="264" t="s">
        <v>327</v>
      </c>
      <c r="C26" s="265"/>
      <c r="D26" s="265"/>
      <c r="E26" s="265"/>
      <c r="F26" s="265"/>
      <c r="G26" s="265"/>
      <c r="H26" s="265"/>
      <c r="I26" s="266"/>
    </row>
    <row r="27" spans="1:10" x14ac:dyDescent="0.25">
      <c r="A27" s="263"/>
      <c r="B27" s="267"/>
      <c r="C27" s="268"/>
      <c r="D27" s="268"/>
      <c r="E27" s="268"/>
      <c r="F27" s="268"/>
      <c r="G27" s="268"/>
      <c r="H27" s="268"/>
      <c r="I27" s="269"/>
    </row>
    <row r="28" spans="1:10" ht="12.75" customHeight="1" x14ac:dyDescent="0.25">
      <c r="A28" s="134" t="s">
        <v>130</v>
      </c>
      <c r="B28" s="261" t="s">
        <v>328</v>
      </c>
      <c r="C28" s="261"/>
      <c r="D28" s="261"/>
      <c r="E28" s="261"/>
      <c r="F28" s="261"/>
      <c r="G28" s="261"/>
      <c r="H28" s="261"/>
      <c r="I28" s="261"/>
    </row>
    <row r="29" spans="1:10" x14ac:dyDescent="0.25">
      <c r="A29" s="257"/>
      <c r="B29" s="257"/>
      <c r="C29" s="257"/>
      <c r="D29" s="257"/>
      <c r="E29" s="257"/>
      <c r="F29" s="257"/>
      <c r="G29" s="257"/>
      <c r="H29" s="257"/>
      <c r="I29" s="257"/>
    </row>
    <row r="30" spans="1:10" ht="13.8" x14ac:dyDescent="0.25">
      <c r="A30" s="279" t="s">
        <v>170</v>
      </c>
      <c r="B30" s="279"/>
      <c r="C30" s="279"/>
      <c r="D30" s="279"/>
      <c r="E30" s="279"/>
      <c r="F30" s="279"/>
      <c r="G30" s="279"/>
      <c r="H30" s="279"/>
      <c r="I30" s="279"/>
    </row>
    <row r="31" spans="1:10" ht="15" customHeight="1" x14ac:dyDescent="0.25">
      <c r="A31" s="275"/>
      <c r="B31" s="276"/>
      <c r="C31" s="277" t="s">
        <v>236</v>
      </c>
      <c r="D31" s="278"/>
      <c r="E31" s="278"/>
      <c r="F31" s="278"/>
      <c r="G31" s="278"/>
      <c r="H31" s="278"/>
      <c r="I31" s="278"/>
    </row>
    <row r="32" spans="1:10" ht="15" customHeight="1" x14ac:dyDescent="0.25">
      <c r="A32" s="282"/>
      <c r="B32" s="283"/>
      <c r="C32" s="280" t="s">
        <v>235</v>
      </c>
      <c r="D32" s="281"/>
      <c r="E32" s="281"/>
      <c r="F32" s="281"/>
      <c r="G32" s="281"/>
      <c r="H32" s="281"/>
      <c r="I32" s="281"/>
    </row>
    <row r="33" spans="1:10" ht="15" customHeight="1" x14ac:dyDescent="0.25">
      <c r="A33" s="208"/>
      <c r="B33" s="209"/>
      <c r="C33" s="280" t="s">
        <v>329</v>
      </c>
      <c r="D33" s="281"/>
      <c r="E33" s="281"/>
      <c r="F33" s="281"/>
      <c r="G33" s="281"/>
      <c r="H33" s="281"/>
      <c r="I33" s="281"/>
      <c r="J33" s="281"/>
    </row>
    <row r="34" spans="1:10" s="237" customFormat="1" ht="15" customHeight="1" x14ac:dyDescent="0.25">
      <c r="A34" s="234"/>
      <c r="B34" s="233"/>
      <c r="C34" s="280" t="s">
        <v>317</v>
      </c>
      <c r="D34" s="281"/>
      <c r="E34" s="281"/>
      <c r="F34" s="281"/>
      <c r="G34" s="281"/>
      <c r="H34" s="281"/>
      <c r="I34" s="281"/>
      <c r="J34" s="281"/>
    </row>
    <row r="35" spans="1:10" x14ac:dyDescent="0.25">
      <c r="A35" s="298" t="s">
        <v>311</v>
      </c>
      <c r="B35" s="298"/>
      <c r="C35" s="298"/>
      <c r="D35" s="298"/>
      <c r="E35" s="298"/>
      <c r="F35" s="298"/>
      <c r="G35" s="298"/>
      <c r="H35" s="298"/>
      <c r="I35" s="298"/>
      <c r="J35" s="210"/>
    </row>
    <row r="36" spans="1:10" x14ac:dyDescent="0.25">
      <c r="A36" s="298"/>
      <c r="B36" s="298"/>
      <c r="C36" s="298"/>
      <c r="D36" s="298"/>
      <c r="E36" s="298"/>
      <c r="F36" s="298"/>
      <c r="G36" s="298"/>
      <c r="H36" s="298"/>
      <c r="I36" s="298"/>
      <c r="J36" s="210"/>
    </row>
    <row r="37" spans="1:10" x14ac:dyDescent="0.25">
      <c r="A37" s="256"/>
      <c r="B37" s="256"/>
      <c r="C37" s="256"/>
      <c r="D37" s="256"/>
      <c r="E37" s="256"/>
      <c r="F37" s="256"/>
      <c r="G37" s="256"/>
      <c r="H37" s="256"/>
      <c r="I37" s="256"/>
    </row>
    <row r="38" spans="1:10" ht="13.8" x14ac:dyDescent="0.25">
      <c r="A38" s="270" t="s">
        <v>202</v>
      </c>
      <c r="B38" s="270"/>
      <c r="C38" s="270"/>
      <c r="D38" s="270"/>
      <c r="E38" s="270"/>
      <c r="F38" s="270"/>
      <c r="G38" s="270"/>
      <c r="H38" s="270"/>
      <c r="I38" s="270"/>
    </row>
    <row r="39" spans="1:10" x14ac:dyDescent="0.25">
      <c r="A39" s="296" t="s">
        <v>17</v>
      </c>
      <c r="B39" s="296"/>
      <c r="C39" s="217">
        <v>39783</v>
      </c>
      <c r="D39" s="273" t="s">
        <v>18</v>
      </c>
      <c r="E39" s="274"/>
      <c r="F39" s="274"/>
      <c r="G39" s="274"/>
      <c r="H39" s="274"/>
      <c r="I39" s="274"/>
    </row>
    <row r="40" spans="1:10" x14ac:dyDescent="0.25">
      <c r="A40" s="296" t="s">
        <v>171</v>
      </c>
      <c r="B40" s="296"/>
      <c r="C40" s="211">
        <v>2009</v>
      </c>
      <c r="D40" s="273" t="s">
        <v>238</v>
      </c>
      <c r="E40" s="274"/>
      <c r="F40" s="274"/>
      <c r="G40" s="274"/>
      <c r="H40" s="274"/>
      <c r="I40" s="274"/>
    </row>
    <row r="41" spans="1:10" x14ac:dyDescent="0.25">
      <c r="A41" s="95" t="s">
        <v>38</v>
      </c>
      <c r="B41" s="95"/>
      <c r="C41" s="217">
        <v>41369</v>
      </c>
      <c r="D41" s="271"/>
      <c r="E41" s="272"/>
      <c r="F41" s="272"/>
      <c r="G41" s="272"/>
      <c r="H41" s="272"/>
      <c r="I41" s="272"/>
    </row>
    <row r="42" spans="1:10" x14ac:dyDescent="0.25">
      <c r="A42" s="292" t="s">
        <v>330</v>
      </c>
      <c r="B42" s="293"/>
      <c r="C42" s="293"/>
      <c r="D42" s="293"/>
      <c r="E42" s="293"/>
      <c r="F42" s="293"/>
      <c r="G42" s="293"/>
      <c r="H42" s="293"/>
      <c r="I42" s="294"/>
    </row>
    <row r="43" spans="1:10" x14ac:dyDescent="0.25">
      <c r="A43" s="286"/>
      <c r="B43" s="287"/>
      <c r="C43" s="287"/>
      <c r="D43" s="287"/>
      <c r="E43" s="287"/>
      <c r="F43" s="287"/>
      <c r="G43" s="287"/>
      <c r="H43" s="287"/>
      <c r="I43" s="288"/>
    </row>
    <row r="44" spans="1:10" x14ac:dyDescent="0.25">
      <c r="A44" s="286"/>
      <c r="B44" s="287"/>
      <c r="C44" s="287"/>
      <c r="D44" s="287"/>
      <c r="E44" s="287"/>
      <c r="F44" s="287"/>
      <c r="G44" s="287"/>
      <c r="H44" s="287"/>
      <c r="I44" s="288"/>
    </row>
    <row r="45" spans="1:10" x14ac:dyDescent="0.25">
      <c r="A45" s="286"/>
      <c r="B45" s="287"/>
      <c r="C45" s="287"/>
      <c r="D45" s="287"/>
      <c r="E45" s="287"/>
      <c r="F45" s="287"/>
      <c r="G45" s="287"/>
      <c r="H45" s="287"/>
      <c r="I45" s="288"/>
    </row>
    <row r="46" spans="1:10" hidden="1" x14ac:dyDescent="0.25">
      <c r="A46" s="289"/>
      <c r="B46" s="290"/>
      <c r="C46" s="290"/>
      <c r="D46" s="290"/>
      <c r="E46" s="290"/>
      <c r="F46" s="290"/>
      <c r="G46" s="290"/>
      <c r="H46" s="290"/>
      <c r="I46" s="291"/>
    </row>
    <row r="47" spans="1:10" x14ac:dyDescent="0.25">
      <c r="A47" s="297"/>
      <c r="B47" s="297"/>
      <c r="C47" s="297"/>
      <c r="D47" s="297"/>
      <c r="E47" s="297"/>
      <c r="F47" s="297"/>
      <c r="G47" s="297"/>
      <c r="H47" s="297"/>
      <c r="I47" s="297"/>
    </row>
    <row r="48" spans="1:10" ht="13.8" x14ac:dyDescent="0.25">
      <c r="A48" s="270" t="s">
        <v>186</v>
      </c>
      <c r="B48" s="270"/>
      <c r="C48" s="270"/>
      <c r="D48" s="270"/>
      <c r="E48" s="270"/>
      <c r="F48" s="270"/>
      <c r="G48" s="270"/>
      <c r="H48" s="270"/>
      <c r="I48" s="270"/>
    </row>
    <row r="49" spans="1:9" x14ac:dyDescent="0.25">
      <c r="A49" s="253" t="s">
        <v>305</v>
      </c>
      <c r="B49" s="253"/>
      <c r="C49" s="253"/>
      <c r="D49" s="253"/>
      <c r="E49" s="253"/>
      <c r="F49" s="253"/>
      <c r="G49" s="253"/>
      <c r="H49" s="253"/>
      <c r="I49" s="253"/>
    </row>
    <row r="50" spans="1:9" x14ac:dyDescent="0.25">
      <c r="A50" s="253"/>
      <c r="B50" s="253"/>
      <c r="C50" s="253"/>
      <c r="D50" s="253"/>
      <c r="E50" s="253"/>
      <c r="F50" s="253"/>
      <c r="G50" s="253"/>
      <c r="H50" s="253"/>
      <c r="I50" s="253"/>
    </row>
  </sheetData>
  <mergeCells count="38">
    <mergeCell ref="C34:J34"/>
    <mergeCell ref="A40:B40"/>
    <mergeCell ref="A42:I46"/>
    <mergeCell ref="A47:I47"/>
    <mergeCell ref="A39:B39"/>
    <mergeCell ref="A35:I36"/>
    <mergeCell ref="D39:I39"/>
    <mergeCell ref="A1:I1"/>
    <mergeCell ref="A2:I2"/>
    <mergeCell ref="A13:I13"/>
    <mergeCell ref="A20:I20"/>
    <mergeCell ref="A18:I19"/>
    <mergeCell ref="A17:I17"/>
    <mergeCell ref="A11:I12"/>
    <mergeCell ref="A3:I9"/>
    <mergeCell ref="A10:I10"/>
    <mergeCell ref="C31:I31"/>
    <mergeCell ref="A30:I30"/>
    <mergeCell ref="A29:I29"/>
    <mergeCell ref="C33:J33"/>
    <mergeCell ref="A32:B32"/>
    <mergeCell ref="C32:I32"/>
    <mergeCell ref="A49:I50"/>
    <mergeCell ref="A15:I15"/>
    <mergeCell ref="A14:I14"/>
    <mergeCell ref="A37:I37"/>
    <mergeCell ref="A24:I24"/>
    <mergeCell ref="A22:I23"/>
    <mergeCell ref="A21:I21"/>
    <mergeCell ref="A25:I25"/>
    <mergeCell ref="B28:I28"/>
    <mergeCell ref="A26:A27"/>
    <mergeCell ref="B26:I27"/>
    <mergeCell ref="A38:I38"/>
    <mergeCell ref="A48:I48"/>
    <mergeCell ref="D41:I41"/>
    <mergeCell ref="D40:I40"/>
    <mergeCell ref="A31:B31"/>
  </mergeCells>
  <phoneticPr fontId="22" type="noConversion"/>
  <conditionalFormatting sqref="A33:B34">
    <cfRule type="cellIs" dxfId="41" priority="1" stopIfTrue="1" operator="equal">
      <formula>0</formula>
    </cfRule>
  </conditionalFormatting>
  <hyperlinks>
    <hyperlink ref="A10" r:id="rId1"/>
  </hyperlinks>
  <pageMargins left="0.75" right="0.25" top="0.5" bottom="0.5" header="0.5" footer="0.5"/>
  <pageSetup scale="76" orientation="portrait" horizontalDpi="1200" verticalDpi="12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28"/>
  <sheetViews>
    <sheetView view="pageBreakPreview" zoomScaleNormal="100" zoomScaleSheetLayoutView="100" workbookViewId="0">
      <selection activeCell="A2" sqref="A2"/>
    </sheetView>
  </sheetViews>
  <sheetFormatPr defaultRowHeight="13.2" x14ac:dyDescent="0.25"/>
  <cols>
    <col min="1" max="1" width="46" bestFit="1" customWidth="1"/>
    <col min="2" max="2" width="16.44140625" customWidth="1"/>
    <col min="3" max="3" width="14.6640625" customWidth="1"/>
    <col min="4" max="4" width="7" customWidth="1"/>
    <col min="5" max="5" width="53.33203125" customWidth="1"/>
    <col min="6" max="6" width="5.5546875" customWidth="1"/>
    <col min="7" max="7" width="18.6640625" bestFit="1" customWidth="1"/>
    <col min="8" max="8" width="34.33203125" bestFit="1" customWidth="1"/>
    <col min="9" max="9" width="17" bestFit="1" customWidth="1"/>
    <col min="10" max="10" width="16.109375" bestFit="1" customWidth="1"/>
    <col min="11" max="11" width="26.5546875" bestFit="1" customWidth="1"/>
  </cols>
  <sheetData>
    <row r="1" spans="1:11" ht="24.6" x14ac:dyDescent="0.4">
      <c r="A1" s="193" t="s">
        <v>250</v>
      </c>
    </row>
    <row r="3" spans="1:11" x14ac:dyDescent="0.25">
      <c r="A3" s="194" t="s">
        <v>251</v>
      </c>
      <c r="B3" s="305" t="s">
        <v>252</v>
      </c>
      <c r="C3" s="305"/>
      <c r="D3" s="305"/>
    </row>
    <row r="4" spans="1:11" x14ac:dyDescent="0.25">
      <c r="A4" s="194" t="s">
        <v>253</v>
      </c>
      <c r="B4" s="305" t="s">
        <v>254</v>
      </c>
      <c r="C4" s="305"/>
      <c r="D4" s="305"/>
    </row>
    <row r="5" spans="1:11" x14ac:dyDescent="0.25">
      <c r="A5" s="194" t="s">
        <v>255</v>
      </c>
      <c r="B5" s="305"/>
      <c r="C5" s="305"/>
      <c r="D5" s="305"/>
    </row>
    <row r="6" spans="1:11" x14ac:dyDescent="0.25">
      <c r="A6" s="194" t="s">
        <v>256</v>
      </c>
      <c r="B6" s="305"/>
      <c r="C6" s="305"/>
      <c r="D6" s="305"/>
    </row>
    <row r="7" spans="1:11" x14ac:dyDescent="0.25">
      <c r="A7" s="194" t="s">
        <v>257</v>
      </c>
      <c r="B7" s="305"/>
      <c r="C7" s="305"/>
      <c r="D7" s="305"/>
    </row>
    <row r="8" spans="1:11" x14ac:dyDescent="0.25">
      <c r="A8" s="194" t="s">
        <v>258</v>
      </c>
      <c r="B8" s="305"/>
      <c r="C8" s="305"/>
      <c r="D8" s="305"/>
    </row>
    <row r="9" spans="1:11" x14ac:dyDescent="0.25">
      <c r="A9" s="194" t="s">
        <v>259</v>
      </c>
      <c r="B9" s="305"/>
      <c r="C9" s="305"/>
      <c r="D9" s="305"/>
    </row>
    <row r="10" spans="1:11" x14ac:dyDescent="0.25">
      <c r="A10" s="194" t="s">
        <v>260</v>
      </c>
      <c r="B10" s="305" t="s">
        <v>288</v>
      </c>
      <c r="C10" s="305"/>
      <c r="D10" s="305"/>
      <c r="G10" s="195" t="s">
        <v>260</v>
      </c>
      <c r="H10" s="196" t="s">
        <v>261</v>
      </c>
      <c r="I10" s="195" t="s">
        <v>260</v>
      </c>
      <c r="J10" s="195" t="s">
        <v>285</v>
      </c>
      <c r="K10" s="195" t="s">
        <v>298</v>
      </c>
    </row>
    <row r="11" spans="1:11" x14ac:dyDescent="0.25">
      <c r="A11" s="194" t="s">
        <v>262</v>
      </c>
      <c r="B11" s="305" t="s">
        <v>288</v>
      </c>
      <c r="C11" s="305"/>
      <c r="D11" s="305"/>
      <c r="G11" s="197" t="s">
        <v>288</v>
      </c>
      <c r="H11" s="198" t="s">
        <v>288</v>
      </c>
      <c r="I11" s="197" t="s">
        <v>288</v>
      </c>
      <c r="J11" s="197" t="s">
        <v>295</v>
      </c>
      <c r="K11" s="205" t="s">
        <v>288</v>
      </c>
    </row>
    <row r="12" spans="1:11" x14ac:dyDescent="0.25">
      <c r="A12" s="194" t="s">
        <v>263</v>
      </c>
      <c r="B12" s="305"/>
      <c r="C12" s="305"/>
      <c r="D12" s="305"/>
      <c r="G12" s="197" t="s">
        <v>264</v>
      </c>
      <c r="H12" s="198" t="s">
        <v>265</v>
      </c>
      <c r="I12" s="197" t="s">
        <v>286</v>
      </c>
      <c r="J12" s="197" t="s">
        <v>293</v>
      </c>
      <c r="K12" s="197" t="s">
        <v>299</v>
      </c>
    </row>
    <row r="13" spans="1:11" x14ac:dyDescent="0.25">
      <c r="A13" s="194" t="s">
        <v>266</v>
      </c>
      <c r="B13" s="305"/>
      <c r="C13" s="305"/>
      <c r="D13" s="305"/>
      <c r="G13" s="197" t="s">
        <v>267</v>
      </c>
      <c r="H13" s="198" t="s">
        <v>268</v>
      </c>
      <c r="I13" s="197" t="s">
        <v>287</v>
      </c>
      <c r="J13" s="197" t="s">
        <v>294</v>
      </c>
      <c r="K13" s="197" t="s">
        <v>300</v>
      </c>
    </row>
    <row r="14" spans="1:11" x14ac:dyDescent="0.25">
      <c r="A14" s="194" t="s">
        <v>269</v>
      </c>
      <c r="B14" s="304"/>
      <c r="C14" s="304"/>
      <c r="D14" s="304"/>
      <c r="G14" s="199"/>
      <c r="H14" s="197" t="s">
        <v>270</v>
      </c>
      <c r="K14" s="197" t="s">
        <v>281</v>
      </c>
    </row>
    <row r="15" spans="1:11" ht="15.6" x14ac:dyDescent="0.25">
      <c r="A15" s="194" t="s">
        <v>272</v>
      </c>
      <c r="B15" s="300"/>
      <c r="C15" s="300"/>
      <c r="D15" s="300"/>
      <c r="G15" s="199"/>
      <c r="H15" s="197" t="s">
        <v>271</v>
      </c>
    </row>
    <row r="16" spans="1:11" x14ac:dyDescent="0.25">
      <c r="A16" s="194" t="s">
        <v>285</v>
      </c>
      <c r="B16" s="301" t="s">
        <v>288</v>
      </c>
      <c r="C16" s="302"/>
      <c r="D16" s="303"/>
      <c r="G16" s="199"/>
      <c r="H16" s="197" t="s">
        <v>273</v>
      </c>
    </row>
    <row r="17" spans="1:8" x14ac:dyDescent="0.25">
      <c r="A17" s="202" t="s">
        <v>291</v>
      </c>
      <c r="B17" s="299" t="s">
        <v>295</v>
      </c>
      <c r="C17" s="299"/>
      <c r="D17" s="299"/>
      <c r="G17" s="199"/>
      <c r="H17" s="197" t="s">
        <v>274</v>
      </c>
    </row>
    <row r="18" spans="1:8" ht="12.75" customHeight="1" x14ac:dyDescent="0.25">
      <c r="A18" s="194" t="s">
        <v>301</v>
      </c>
      <c r="B18" s="299" t="s">
        <v>288</v>
      </c>
      <c r="C18" s="299"/>
      <c r="D18" s="299"/>
      <c r="E18" s="253" t="s">
        <v>297</v>
      </c>
      <c r="F18" s="203"/>
      <c r="G18" s="204"/>
      <c r="H18" s="197" t="s">
        <v>275</v>
      </c>
    </row>
    <row r="19" spans="1:8" x14ac:dyDescent="0.25">
      <c r="A19" s="199"/>
      <c r="E19" s="253"/>
      <c r="F19" s="203"/>
      <c r="G19" s="204"/>
      <c r="H19" s="197" t="s">
        <v>276</v>
      </c>
    </row>
    <row r="20" spans="1:8" ht="12.75" customHeight="1" x14ac:dyDescent="0.25">
      <c r="A20" s="200"/>
      <c r="E20" s="253"/>
      <c r="F20" s="203"/>
      <c r="G20" s="204"/>
      <c r="H20" s="197" t="s">
        <v>277</v>
      </c>
    </row>
    <row r="21" spans="1:8" x14ac:dyDescent="0.25">
      <c r="G21" s="199"/>
      <c r="H21" s="197" t="s">
        <v>278</v>
      </c>
    </row>
    <row r="22" spans="1:8" x14ac:dyDescent="0.25">
      <c r="G22" s="199"/>
      <c r="H22" s="197" t="s">
        <v>279</v>
      </c>
    </row>
    <row r="23" spans="1:8" x14ac:dyDescent="0.25">
      <c r="G23" s="199"/>
      <c r="H23" s="197" t="s">
        <v>280</v>
      </c>
    </row>
    <row r="24" spans="1:8" x14ac:dyDescent="0.25">
      <c r="G24" s="199"/>
      <c r="H24" s="197" t="s">
        <v>282</v>
      </c>
    </row>
    <row r="25" spans="1:8" x14ac:dyDescent="0.25">
      <c r="G25" s="199"/>
      <c r="H25" s="197" t="s">
        <v>283</v>
      </c>
    </row>
    <row r="26" spans="1:8" x14ac:dyDescent="0.25">
      <c r="G26" s="199"/>
      <c r="H26" s="197" t="s">
        <v>284</v>
      </c>
    </row>
    <row r="27" spans="1:8" ht="12.75" customHeight="1" x14ac:dyDescent="0.25"/>
    <row r="28" spans="1:8" ht="12.75" customHeight="1" x14ac:dyDescent="0.25"/>
  </sheetData>
  <mergeCells count="17">
    <mergeCell ref="B14:D14"/>
    <mergeCell ref="B3:D3"/>
    <mergeCell ref="B4:D4"/>
    <mergeCell ref="B5:D5"/>
    <mergeCell ref="B6:D6"/>
    <mergeCell ref="B7:D7"/>
    <mergeCell ref="B8:D8"/>
    <mergeCell ref="B9:D9"/>
    <mergeCell ref="B10:D10"/>
    <mergeCell ref="B11:D11"/>
    <mergeCell ref="B12:D12"/>
    <mergeCell ref="B13:D13"/>
    <mergeCell ref="B18:D18"/>
    <mergeCell ref="E18:E20"/>
    <mergeCell ref="B15:D15"/>
    <mergeCell ref="B16:D16"/>
    <mergeCell ref="B17:D17"/>
  </mergeCells>
  <conditionalFormatting sqref="B3:B13">
    <cfRule type="cellIs" dxfId="40" priority="6" stopIfTrue="1" operator="equal">
      <formula>0</formula>
    </cfRule>
  </conditionalFormatting>
  <conditionalFormatting sqref="B14:B17">
    <cfRule type="cellIs" dxfId="39" priority="5" stopIfTrue="1" operator="equal">
      <formula>0</formula>
    </cfRule>
  </conditionalFormatting>
  <conditionalFormatting sqref="B18">
    <cfRule type="cellIs" dxfId="38" priority="1" stopIfTrue="1" operator="equal">
      <formula>0</formula>
    </cfRule>
  </conditionalFormatting>
  <dataValidations count="5">
    <dataValidation type="list" showInputMessage="1" showErrorMessage="1" sqref="B11:D11">
      <formula1>$H$11:$H$26</formula1>
    </dataValidation>
    <dataValidation type="list" showInputMessage="1" showErrorMessage="1" sqref="B10:D10">
      <formula1>$G$11:$G$13</formula1>
    </dataValidation>
    <dataValidation type="list" showInputMessage="1" showErrorMessage="1" sqref="B16:D16">
      <formula1>$I$11:$I$13</formula1>
    </dataValidation>
    <dataValidation type="list" allowBlank="1" showInputMessage="1" showErrorMessage="1" sqref="B17:D17">
      <formula1>$J$11:$J$13</formula1>
    </dataValidation>
    <dataValidation type="list" allowBlank="1" showInputMessage="1" showErrorMessage="1" sqref="B18:D18">
      <formula1>$K$11:$K$14</formula1>
    </dataValidation>
  </dataValidations>
  <pageMargins left="0.7" right="0.7" top="0.75" bottom="0.75" header="0.3" footer="0.3"/>
  <pageSetup scale="8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FF9900"/>
    <pageSetUpPr fitToPage="1"/>
  </sheetPr>
  <dimension ref="A1:Q130"/>
  <sheetViews>
    <sheetView tabSelected="1" view="pageBreakPreview" zoomScaleNormal="100" workbookViewId="0">
      <selection activeCell="P92" sqref="P92"/>
    </sheetView>
  </sheetViews>
  <sheetFormatPr defaultColWidth="9.109375" defaultRowHeight="15" x14ac:dyDescent="0.25"/>
  <cols>
    <col min="1" max="1" width="7.88671875" style="21" customWidth="1"/>
    <col min="2" max="2" width="3.33203125" style="21" customWidth="1"/>
    <col min="3" max="3" width="2.44140625" style="139" customWidth="1"/>
    <col min="4" max="4" width="4.88671875" style="19" bestFit="1" customWidth="1"/>
    <col min="5" max="5" width="28.44140625" style="19" customWidth="1"/>
    <col min="6" max="6" width="3" style="19" bestFit="1" customWidth="1"/>
    <col min="7" max="10" width="3.33203125" style="19" customWidth="1"/>
    <col min="11" max="13" width="3.33203125" style="19" bestFit="1" customWidth="1"/>
    <col min="14" max="14" width="82.44140625" style="20" customWidth="1"/>
    <col min="15" max="15" width="9.6640625" style="20" bestFit="1" customWidth="1"/>
    <col min="16" max="17" width="35.33203125" style="20" customWidth="1"/>
    <col min="18" max="16384" width="9.109375" style="19"/>
  </cols>
  <sheetData>
    <row r="1" spans="1:17" ht="17.399999999999999" x14ac:dyDescent="0.2">
      <c r="A1" s="321">
        <f>'Building Information'!B7</f>
        <v>0</v>
      </c>
      <c r="B1" s="321"/>
      <c r="C1" s="321"/>
      <c r="D1" s="321"/>
      <c r="E1" s="321"/>
      <c r="F1" s="321"/>
      <c r="G1" s="321"/>
      <c r="H1" s="321"/>
      <c r="I1" s="321"/>
      <c r="J1" s="321"/>
      <c r="K1" s="321"/>
      <c r="L1" s="321"/>
      <c r="M1" s="321"/>
    </row>
    <row r="2" spans="1:17" ht="18" customHeight="1" x14ac:dyDescent="0.2">
      <c r="A2" s="321">
        <f>'Building Information'!B8</f>
        <v>0</v>
      </c>
      <c r="B2" s="321"/>
      <c r="C2" s="321"/>
      <c r="D2" s="321"/>
      <c r="E2" s="321"/>
      <c r="F2" s="321"/>
      <c r="G2" s="321"/>
      <c r="H2" s="321"/>
      <c r="I2" s="321"/>
      <c r="J2" s="321"/>
      <c r="K2" s="321"/>
      <c r="L2" s="321"/>
      <c r="M2" s="321"/>
    </row>
    <row r="3" spans="1:17" ht="23.25" customHeight="1" x14ac:dyDescent="0.25">
      <c r="A3" s="322" t="s">
        <v>239</v>
      </c>
      <c r="B3" s="322"/>
      <c r="C3" s="322"/>
      <c r="D3" s="322"/>
      <c r="E3" s="322"/>
      <c r="F3" s="322"/>
      <c r="G3" s="322"/>
      <c r="H3" s="322"/>
      <c r="I3" s="322"/>
      <c r="J3" s="322"/>
      <c r="K3" s="322"/>
      <c r="L3" s="322"/>
      <c r="M3" s="322"/>
      <c r="N3" s="322"/>
      <c r="O3" s="17"/>
      <c r="P3" s="17"/>
      <c r="Q3" s="17"/>
    </row>
    <row r="4" spans="1:17" x14ac:dyDescent="0.25">
      <c r="A4" s="45" t="s">
        <v>242</v>
      </c>
      <c r="D4" s="340" t="s">
        <v>206</v>
      </c>
      <c r="E4" s="340"/>
      <c r="F4" s="189"/>
    </row>
    <row r="5" spans="1:17" ht="12.75" customHeight="1" x14ac:dyDescent="0.25">
      <c r="A5" s="323" t="s">
        <v>337</v>
      </c>
      <c r="B5" s="323"/>
      <c r="C5" s="323"/>
      <c r="D5" s="323"/>
      <c r="E5" s="323"/>
      <c r="G5" s="175"/>
    </row>
    <row r="6" spans="1:17" ht="11.4" x14ac:dyDescent="0.2">
      <c r="A6" s="42"/>
      <c r="B6" s="40"/>
    </row>
    <row r="7" spans="1:17" ht="11.4" x14ac:dyDescent="0.2">
      <c r="A7" s="114" t="str">
        <f>IF('Building Information'!B16="New Construction","NC",IF('Building Information'!B16="Major Renovation","MR",""))</f>
        <v/>
      </c>
      <c r="B7" s="19" t="s">
        <v>292</v>
      </c>
      <c r="N7" s="330" t="s">
        <v>319</v>
      </c>
      <c r="O7" s="331"/>
      <c r="P7" s="331"/>
      <c r="Q7" s="332"/>
    </row>
    <row r="8" spans="1:17" ht="12" customHeight="1" x14ac:dyDescent="0.2">
      <c r="A8" s="114" t="str">
        <f>IF('Building Information'!B17="Yes","Yes",IF('Building Information'!B17="No","No",""))</f>
        <v/>
      </c>
      <c r="B8" s="19" t="s">
        <v>296</v>
      </c>
      <c r="I8" s="77"/>
      <c r="J8" s="77"/>
      <c r="K8" s="77"/>
      <c r="L8" s="77"/>
      <c r="M8" s="77"/>
      <c r="N8" s="333"/>
      <c r="O8" s="334"/>
      <c r="P8" s="334"/>
      <c r="Q8" s="335"/>
    </row>
    <row r="9" spans="1:17" ht="12" customHeight="1" x14ac:dyDescent="0.25">
      <c r="A9" s="339" t="str">
        <f>IF('Building Information'!B18="Historic","Historic",IF('Building Information'!B18="Not Historic","Not Historic",IF('Building Information'!B18="Not Yet Evaluated","Not Yet Evaluated","")))</f>
        <v/>
      </c>
      <c r="B9" s="339"/>
      <c r="C9" s="339"/>
      <c r="D9" s="206" t="s">
        <v>302</v>
      </c>
      <c r="I9" s="77"/>
      <c r="J9" s="77"/>
      <c r="K9" s="77"/>
      <c r="L9" s="77"/>
      <c r="M9" s="77"/>
      <c r="N9" s="336"/>
      <c r="O9" s="337"/>
      <c r="P9" s="337"/>
      <c r="Q9" s="338"/>
    </row>
    <row r="10" spans="1:17" ht="12" customHeight="1" thickBot="1" x14ac:dyDescent="0.25">
      <c r="A10" s="22"/>
      <c r="B10" s="22"/>
      <c r="I10" s="77"/>
      <c r="J10" s="77"/>
      <c r="K10" s="77"/>
      <c r="L10" s="77"/>
      <c r="M10" s="77"/>
    </row>
    <row r="11" spans="1:17" ht="22.5" customHeight="1" thickBot="1" x14ac:dyDescent="0.35">
      <c r="A11" s="106"/>
      <c r="B11" s="40"/>
      <c r="G11" s="327" t="s">
        <v>213</v>
      </c>
      <c r="H11" s="328"/>
      <c r="I11" s="329"/>
      <c r="J11" s="165" t="s">
        <v>184</v>
      </c>
      <c r="K11" s="327" t="s">
        <v>218</v>
      </c>
      <c r="L11" s="328"/>
      <c r="M11" s="329"/>
    </row>
    <row r="12" spans="1:17" ht="121.2" x14ac:dyDescent="0.25">
      <c r="A12" s="1" t="s">
        <v>201</v>
      </c>
      <c r="B12" s="309" t="s">
        <v>51</v>
      </c>
      <c r="C12" s="310"/>
      <c r="D12" s="41" t="s">
        <v>135</v>
      </c>
      <c r="E12" s="54" t="s">
        <v>47</v>
      </c>
      <c r="F12" s="226" t="s">
        <v>306</v>
      </c>
      <c r="G12" s="221" t="s">
        <v>220</v>
      </c>
      <c r="H12" s="180" t="s">
        <v>14</v>
      </c>
      <c r="I12" s="181" t="s">
        <v>219</v>
      </c>
      <c r="J12" s="166" t="s">
        <v>183</v>
      </c>
      <c r="K12" s="167" t="s">
        <v>303</v>
      </c>
      <c r="L12" s="93" t="s">
        <v>304</v>
      </c>
      <c r="M12" s="28" t="s">
        <v>9</v>
      </c>
      <c r="N12" s="11" t="s">
        <v>49</v>
      </c>
      <c r="O12" s="11" t="s">
        <v>48</v>
      </c>
      <c r="P12" s="1" t="s">
        <v>179</v>
      </c>
      <c r="Q12" s="1" t="s">
        <v>200</v>
      </c>
    </row>
    <row r="13" spans="1:17" ht="12" customHeight="1" x14ac:dyDescent="0.2">
      <c r="A13" s="324" t="s">
        <v>100</v>
      </c>
      <c r="B13" s="36">
        <v>1</v>
      </c>
      <c r="C13" s="39"/>
      <c r="D13" s="65"/>
      <c r="E13" s="176"/>
      <c r="F13" s="227"/>
      <c r="G13" s="223"/>
      <c r="H13" s="247"/>
      <c r="I13" s="218"/>
      <c r="J13" s="251"/>
      <c r="K13" s="243"/>
      <c r="L13" s="247"/>
      <c r="M13" s="218"/>
      <c r="N13" s="3" t="s">
        <v>12</v>
      </c>
      <c r="O13" s="60"/>
      <c r="P13" s="236"/>
      <c r="Q13" s="236"/>
    </row>
    <row r="14" spans="1:17" ht="48" customHeight="1" x14ac:dyDescent="0.2">
      <c r="A14" s="325"/>
      <c r="B14" s="23"/>
      <c r="C14" s="39" t="s">
        <v>129</v>
      </c>
      <c r="D14" s="68"/>
      <c r="E14" s="176" t="s">
        <v>52</v>
      </c>
      <c r="F14" s="228"/>
      <c r="G14" s="222"/>
      <c r="H14" s="7"/>
      <c r="I14" s="161"/>
      <c r="J14" s="177"/>
      <c r="K14" s="160"/>
      <c r="L14" s="7"/>
      <c r="M14" s="161"/>
      <c r="N14" s="2" t="s">
        <v>167</v>
      </c>
      <c r="O14" s="10" t="s">
        <v>109</v>
      </c>
      <c r="P14" s="235"/>
      <c r="Q14" s="10"/>
    </row>
    <row r="15" spans="1:17" ht="23.4" x14ac:dyDescent="0.2">
      <c r="A15" s="325"/>
      <c r="B15" s="23"/>
      <c r="C15" s="39" t="s">
        <v>130</v>
      </c>
      <c r="D15" s="68"/>
      <c r="E15" s="176" t="s">
        <v>53</v>
      </c>
      <c r="F15" s="228"/>
      <c r="G15" s="223"/>
      <c r="H15" s="247"/>
      <c r="I15" s="218"/>
      <c r="J15" s="177"/>
      <c r="K15" s="160"/>
      <c r="L15" s="7"/>
      <c r="M15" s="161"/>
      <c r="N15" s="2" t="s">
        <v>196</v>
      </c>
      <c r="O15" s="10" t="s">
        <v>109</v>
      </c>
      <c r="P15" s="235" t="s">
        <v>321</v>
      </c>
      <c r="Q15" s="10"/>
    </row>
    <row r="16" spans="1:17" ht="34.799999999999997" x14ac:dyDescent="0.2">
      <c r="A16" s="325"/>
      <c r="B16" s="23"/>
      <c r="C16" s="39" t="s">
        <v>131</v>
      </c>
      <c r="D16" s="68"/>
      <c r="E16" s="176" t="s">
        <v>54</v>
      </c>
      <c r="F16" s="228"/>
      <c r="G16" s="222"/>
      <c r="H16" s="7"/>
      <c r="I16" s="161"/>
      <c r="J16" s="177"/>
      <c r="K16" s="160"/>
      <c r="L16" s="7"/>
      <c r="M16" s="161"/>
      <c r="N16" s="2" t="s">
        <v>197</v>
      </c>
      <c r="O16" s="10" t="s">
        <v>108</v>
      </c>
      <c r="P16" s="235"/>
      <c r="Q16" s="10"/>
    </row>
    <row r="17" spans="1:17" ht="27.75" customHeight="1" x14ac:dyDescent="0.2">
      <c r="A17" s="325"/>
      <c r="B17" s="23"/>
      <c r="C17" s="39" t="s">
        <v>132</v>
      </c>
      <c r="D17" s="68"/>
      <c r="E17" s="176" t="s">
        <v>55</v>
      </c>
      <c r="F17" s="228"/>
      <c r="G17" s="222"/>
      <c r="H17" s="7"/>
      <c r="I17" s="161"/>
      <c r="J17" s="177"/>
      <c r="K17" s="160"/>
      <c r="L17" s="7"/>
      <c r="M17" s="161"/>
      <c r="N17" s="2" t="s">
        <v>45</v>
      </c>
      <c r="O17" s="10" t="s">
        <v>109</v>
      </c>
      <c r="P17" s="235"/>
      <c r="Q17" s="10"/>
    </row>
    <row r="18" spans="1:17" ht="34.799999999999997" x14ac:dyDescent="0.2">
      <c r="A18" s="325"/>
      <c r="B18" s="34">
        <v>2</v>
      </c>
      <c r="C18" s="43"/>
      <c r="D18" s="69"/>
      <c r="E18" s="156"/>
      <c r="F18" s="227"/>
      <c r="G18" s="223"/>
      <c r="H18" s="247"/>
      <c r="I18" s="218"/>
      <c r="J18" s="251"/>
      <c r="K18" s="243"/>
      <c r="L18" s="247"/>
      <c r="M18" s="218"/>
      <c r="N18" s="4" t="s">
        <v>19</v>
      </c>
      <c r="O18" s="61"/>
      <c r="P18" s="236"/>
      <c r="Q18" s="61"/>
    </row>
    <row r="19" spans="1:17" ht="23.4" x14ac:dyDescent="0.2">
      <c r="A19" s="325"/>
      <c r="B19" s="29"/>
      <c r="C19" s="39" t="s">
        <v>129</v>
      </c>
      <c r="D19" s="66" t="s">
        <v>144</v>
      </c>
      <c r="E19" s="46" t="s">
        <v>56</v>
      </c>
      <c r="F19" s="228"/>
      <c r="G19" s="222"/>
      <c r="H19" s="7"/>
      <c r="I19" s="161"/>
      <c r="J19" s="177"/>
      <c r="K19" s="160"/>
      <c r="L19" s="7"/>
      <c r="M19" s="161"/>
      <c r="N19" s="5" t="s">
        <v>120</v>
      </c>
      <c r="O19" s="10" t="s">
        <v>315</v>
      </c>
      <c r="P19" s="235"/>
      <c r="Q19" s="10"/>
    </row>
    <row r="20" spans="1:17" ht="23.4" x14ac:dyDescent="0.2">
      <c r="A20" s="325"/>
      <c r="B20" s="29"/>
      <c r="C20" s="39" t="s">
        <v>130</v>
      </c>
      <c r="D20" s="66" t="s">
        <v>144</v>
      </c>
      <c r="E20" s="46" t="s">
        <v>50</v>
      </c>
      <c r="F20" s="228"/>
      <c r="G20" s="222"/>
      <c r="H20" s="7"/>
      <c r="I20" s="161"/>
      <c r="J20" s="177"/>
      <c r="K20" s="160"/>
      <c r="L20" s="7"/>
      <c r="M20" s="161"/>
      <c r="N20" s="5" t="s">
        <v>121</v>
      </c>
      <c r="O20" s="10" t="s">
        <v>109</v>
      </c>
      <c r="P20" s="235"/>
      <c r="Q20" s="10"/>
    </row>
    <row r="21" spans="1:17" ht="12" customHeight="1" x14ac:dyDescent="0.2">
      <c r="A21" s="325"/>
      <c r="B21" s="29"/>
      <c r="C21" s="39" t="s">
        <v>131</v>
      </c>
      <c r="D21" s="66" t="s">
        <v>144</v>
      </c>
      <c r="E21" s="46" t="s">
        <v>57</v>
      </c>
      <c r="F21" s="228"/>
      <c r="G21" s="222"/>
      <c r="H21" s="7"/>
      <c r="I21" s="161"/>
      <c r="J21" s="177"/>
      <c r="K21" s="160"/>
      <c r="L21" s="7"/>
      <c r="M21" s="161"/>
      <c r="N21" s="12" t="s">
        <v>16</v>
      </c>
      <c r="O21" s="10" t="s">
        <v>109</v>
      </c>
      <c r="P21" s="235"/>
      <c r="Q21" s="10"/>
    </row>
    <row r="22" spans="1:17" ht="12" customHeight="1" x14ac:dyDescent="0.2">
      <c r="A22" s="325"/>
      <c r="B22" s="29"/>
      <c r="C22" s="39" t="s">
        <v>132</v>
      </c>
      <c r="D22" s="66" t="s">
        <v>144</v>
      </c>
      <c r="E22" s="46" t="s">
        <v>58</v>
      </c>
      <c r="F22" s="228"/>
      <c r="G22" s="223"/>
      <c r="H22" s="247"/>
      <c r="I22" s="218"/>
      <c r="J22" s="177"/>
      <c r="K22" s="160"/>
      <c r="L22" s="7"/>
      <c r="M22" s="161"/>
      <c r="N22" s="12" t="s">
        <v>122</v>
      </c>
      <c r="O22" s="10" t="s">
        <v>96</v>
      </c>
      <c r="P22" s="235" t="s">
        <v>321</v>
      </c>
      <c r="Q22" s="10"/>
    </row>
    <row r="23" spans="1:17" ht="12" customHeight="1" x14ac:dyDescent="0.2">
      <c r="A23" s="326"/>
      <c r="B23" s="35"/>
      <c r="C23" s="39" t="s">
        <v>133</v>
      </c>
      <c r="D23" s="66" t="s">
        <v>144</v>
      </c>
      <c r="E23" s="46" t="s">
        <v>59</v>
      </c>
      <c r="F23" s="228"/>
      <c r="G23" s="223"/>
      <c r="H23" s="247"/>
      <c r="I23" s="218"/>
      <c r="J23" s="177"/>
      <c r="K23" s="160"/>
      <c r="L23" s="7"/>
      <c r="M23" s="161"/>
      <c r="N23" s="12" t="s">
        <v>116</v>
      </c>
      <c r="O23" s="10" t="s">
        <v>96</v>
      </c>
      <c r="P23" s="235" t="s">
        <v>321</v>
      </c>
      <c r="Q23" s="10"/>
    </row>
    <row r="24" spans="1:17" ht="57.75" customHeight="1" x14ac:dyDescent="0.2">
      <c r="A24" s="312" t="s">
        <v>112</v>
      </c>
      <c r="B24" s="34">
        <v>1</v>
      </c>
      <c r="C24" s="39" t="s">
        <v>129</v>
      </c>
      <c r="D24" s="66" t="s">
        <v>158</v>
      </c>
      <c r="E24" s="104" t="s">
        <v>60</v>
      </c>
      <c r="F24" s="228"/>
      <c r="G24" s="222"/>
      <c r="H24" s="7"/>
      <c r="I24" s="161"/>
      <c r="J24" s="177"/>
      <c r="K24" s="160"/>
      <c r="L24" s="7"/>
      <c r="M24" s="161"/>
      <c r="N24" s="5" t="s">
        <v>188</v>
      </c>
      <c r="O24" s="10" t="s">
        <v>109</v>
      </c>
      <c r="P24" s="235"/>
      <c r="Q24" s="10"/>
    </row>
    <row r="25" spans="1:17" ht="12" x14ac:dyDescent="0.2">
      <c r="A25" s="313"/>
      <c r="B25" s="29"/>
      <c r="C25" s="39" t="s">
        <v>130</v>
      </c>
      <c r="D25" s="66"/>
      <c r="E25" s="104" t="s">
        <v>61</v>
      </c>
      <c r="F25" s="228"/>
      <c r="G25" s="222"/>
      <c r="H25" s="7"/>
      <c r="I25" s="161"/>
      <c r="J25" s="177"/>
      <c r="K25" s="160"/>
      <c r="L25" s="7"/>
      <c r="M25" s="161"/>
      <c r="N25" s="5" t="s">
        <v>101</v>
      </c>
      <c r="O25" s="10" t="s">
        <v>109</v>
      </c>
      <c r="P25" s="235"/>
      <c r="Q25" s="10"/>
    </row>
    <row r="26" spans="1:17" ht="23.4" x14ac:dyDescent="0.2">
      <c r="A26" s="313"/>
      <c r="B26" s="35"/>
      <c r="C26" s="39" t="s">
        <v>131</v>
      </c>
      <c r="D26" s="66" t="s">
        <v>157</v>
      </c>
      <c r="E26" s="104" t="s">
        <v>62</v>
      </c>
      <c r="F26" s="228"/>
      <c r="G26" s="222"/>
      <c r="H26" s="7"/>
      <c r="I26" s="161"/>
      <c r="J26" s="177"/>
      <c r="K26" s="160"/>
      <c r="L26" s="7"/>
      <c r="M26" s="161"/>
      <c r="N26" s="5" t="s">
        <v>117</v>
      </c>
      <c r="O26" s="10" t="s">
        <v>109</v>
      </c>
      <c r="P26" s="235"/>
      <c r="Q26" s="10"/>
    </row>
    <row r="27" spans="1:17" ht="35.4" x14ac:dyDescent="0.2">
      <c r="A27" s="313"/>
      <c r="B27" s="34">
        <v>2</v>
      </c>
      <c r="C27" s="39" t="s">
        <v>129</v>
      </c>
      <c r="D27" s="66" t="s">
        <v>156</v>
      </c>
      <c r="E27" s="104" t="s">
        <v>63</v>
      </c>
      <c r="F27" s="228"/>
      <c r="G27" s="222"/>
      <c r="H27" s="7"/>
      <c r="I27" s="161"/>
      <c r="J27" s="177"/>
      <c r="K27" s="160"/>
      <c r="L27" s="7"/>
      <c r="M27" s="161"/>
      <c r="N27" s="5" t="s">
        <v>189</v>
      </c>
      <c r="O27" s="10" t="s">
        <v>109</v>
      </c>
      <c r="P27" s="235"/>
      <c r="Q27" s="10"/>
    </row>
    <row r="28" spans="1:17" ht="12" x14ac:dyDescent="0.2">
      <c r="A28" s="313"/>
      <c r="B28" s="29"/>
      <c r="C28" s="39" t="s">
        <v>130</v>
      </c>
      <c r="D28" s="68"/>
      <c r="E28" s="104" t="s">
        <v>64</v>
      </c>
      <c r="F28" s="228"/>
      <c r="G28" s="222"/>
      <c r="H28" s="7"/>
      <c r="I28" s="161"/>
      <c r="J28" s="177"/>
      <c r="K28" s="160"/>
      <c r="L28" s="7"/>
      <c r="M28" s="161"/>
      <c r="N28" s="5" t="s">
        <v>126</v>
      </c>
      <c r="O28" s="10" t="s">
        <v>109</v>
      </c>
      <c r="P28" s="235"/>
      <c r="Q28" s="10"/>
    </row>
    <row r="29" spans="1:17" ht="35.4" x14ac:dyDescent="0.2">
      <c r="A29" s="313"/>
      <c r="B29" s="29"/>
      <c r="C29" s="39" t="s">
        <v>131</v>
      </c>
      <c r="D29" s="66"/>
      <c r="E29" s="104" t="s">
        <v>65</v>
      </c>
      <c r="F29" s="228"/>
      <c r="G29" s="222"/>
      <c r="H29" s="7"/>
      <c r="I29" s="161"/>
      <c r="J29" s="177"/>
      <c r="K29" s="160"/>
      <c r="L29" s="7"/>
      <c r="M29" s="161"/>
      <c r="N29" s="5" t="s">
        <v>141</v>
      </c>
      <c r="O29" s="10" t="s">
        <v>109</v>
      </c>
      <c r="P29" s="235"/>
      <c r="Q29" s="10"/>
    </row>
    <row r="30" spans="1:17" ht="24" x14ac:dyDescent="0.2">
      <c r="A30" s="313"/>
      <c r="B30" s="35"/>
      <c r="C30" s="39" t="s">
        <v>132</v>
      </c>
      <c r="D30" s="66" t="s">
        <v>181</v>
      </c>
      <c r="E30" s="104" t="s">
        <v>66</v>
      </c>
      <c r="F30" s="228"/>
      <c r="G30" s="222"/>
      <c r="H30" s="7"/>
      <c r="I30" s="161"/>
      <c r="J30" s="177"/>
      <c r="K30" s="160"/>
      <c r="L30" s="7"/>
      <c r="M30" s="161"/>
      <c r="N30" s="5" t="s">
        <v>190</v>
      </c>
      <c r="O30" s="10" t="s">
        <v>109</v>
      </c>
      <c r="P30" s="235"/>
      <c r="Q30" s="10"/>
    </row>
    <row r="31" spans="1:17" ht="22.8" x14ac:dyDescent="0.2">
      <c r="A31" s="313"/>
      <c r="B31" s="8">
        <v>3</v>
      </c>
      <c r="C31" s="39"/>
      <c r="D31" s="68"/>
      <c r="E31" s="46" t="s">
        <v>97</v>
      </c>
      <c r="F31" s="228"/>
      <c r="G31" s="222"/>
      <c r="H31" s="7"/>
      <c r="I31" s="161"/>
      <c r="J31" s="177"/>
      <c r="K31" s="160"/>
      <c r="L31" s="7"/>
      <c r="M31" s="161"/>
      <c r="N31" s="47" t="s">
        <v>44</v>
      </c>
      <c r="O31" s="10" t="s">
        <v>109</v>
      </c>
      <c r="P31" s="235"/>
      <c r="Q31" s="10"/>
    </row>
    <row r="32" spans="1:17" ht="23.4" x14ac:dyDescent="0.2">
      <c r="A32" s="313"/>
      <c r="B32" s="34">
        <v>4</v>
      </c>
      <c r="C32" s="39" t="s">
        <v>129</v>
      </c>
      <c r="D32" s="68"/>
      <c r="E32" s="104" t="s">
        <v>67</v>
      </c>
      <c r="F32" s="228"/>
      <c r="G32" s="222"/>
      <c r="H32" s="7"/>
      <c r="I32" s="161"/>
      <c r="J32" s="177"/>
      <c r="K32" s="160"/>
      <c r="L32" s="7"/>
      <c r="M32" s="161"/>
      <c r="N32" s="5" t="s">
        <v>118</v>
      </c>
      <c r="O32" s="10" t="s">
        <v>109</v>
      </c>
      <c r="P32" s="235"/>
      <c r="Q32" s="10"/>
    </row>
    <row r="33" spans="1:17" ht="23.4" x14ac:dyDescent="0.2">
      <c r="A33" s="314"/>
      <c r="B33" s="35"/>
      <c r="C33" s="39" t="s">
        <v>130</v>
      </c>
      <c r="D33" s="68"/>
      <c r="E33" s="104" t="s">
        <v>68</v>
      </c>
      <c r="F33" s="228"/>
      <c r="G33" s="222"/>
      <c r="H33" s="7"/>
      <c r="I33" s="161"/>
      <c r="J33" s="177"/>
      <c r="K33" s="160"/>
      <c r="L33" s="7"/>
      <c r="M33" s="161"/>
      <c r="N33" s="5" t="s">
        <v>119</v>
      </c>
      <c r="O33" s="10" t="s">
        <v>109</v>
      </c>
      <c r="P33" s="235"/>
      <c r="Q33" s="10"/>
    </row>
    <row r="34" spans="1:17" ht="28.5" customHeight="1" x14ac:dyDescent="0.2">
      <c r="A34" s="315" t="s">
        <v>111</v>
      </c>
      <c r="B34" s="34">
        <v>1</v>
      </c>
      <c r="C34" s="39" t="s">
        <v>129</v>
      </c>
      <c r="D34" s="68"/>
      <c r="E34" s="104" t="s">
        <v>69</v>
      </c>
      <c r="F34" s="228"/>
      <c r="G34" s="222"/>
      <c r="H34" s="7"/>
      <c r="I34" s="161"/>
      <c r="J34" s="177"/>
      <c r="K34" s="160"/>
      <c r="L34" s="7"/>
      <c r="M34" s="161"/>
      <c r="N34" s="5" t="s">
        <v>123</v>
      </c>
      <c r="O34" s="10" t="s">
        <v>109</v>
      </c>
      <c r="P34" s="235"/>
      <c r="Q34" s="10"/>
    </row>
    <row r="35" spans="1:17" ht="23.4" x14ac:dyDescent="0.2">
      <c r="A35" s="316"/>
      <c r="B35" s="29"/>
      <c r="C35" s="39" t="s">
        <v>130</v>
      </c>
      <c r="D35" s="68"/>
      <c r="E35" s="104" t="s">
        <v>70</v>
      </c>
      <c r="F35" s="228"/>
      <c r="G35" s="222"/>
      <c r="H35" s="7"/>
      <c r="I35" s="161"/>
      <c r="J35" s="177"/>
      <c r="K35" s="160"/>
      <c r="L35" s="7"/>
      <c r="M35" s="161"/>
      <c r="N35" s="5" t="s">
        <v>124</v>
      </c>
      <c r="O35" s="10" t="s">
        <v>109</v>
      </c>
      <c r="P35" s="235"/>
      <c r="Q35" s="10"/>
    </row>
    <row r="36" spans="1:17" ht="23.4" x14ac:dyDescent="0.2">
      <c r="A36" s="316"/>
      <c r="B36" s="29"/>
      <c r="C36" s="39" t="s">
        <v>131</v>
      </c>
      <c r="D36" s="68"/>
      <c r="E36" s="104" t="s">
        <v>71</v>
      </c>
      <c r="F36" s="228"/>
      <c r="G36" s="222"/>
      <c r="H36" s="7"/>
      <c r="I36" s="161"/>
      <c r="J36" s="177"/>
      <c r="K36" s="160"/>
      <c r="L36" s="7"/>
      <c r="M36" s="161"/>
      <c r="N36" s="5" t="s">
        <v>177</v>
      </c>
      <c r="O36" s="10" t="s">
        <v>109</v>
      </c>
      <c r="P36" s="235"/>
      <c r="Q36" s="10"/>
    </row>
    <row r="37" spans="1:17" ht="46.2" x14ac:dyDescent="0.2">
      <c r="A37" s="316"/>
      <c r="B37" s="29"/>
      <c r="C37" s="39" t="s">
        <v>132</v>
      </c>
      <c r="D37" s="66" t="s">
        <v>152</v>
      </c>
      <c r="E37" s="104" t="s">
        <v>72</v>
      </c>
      <c r="F37" s="228"/>
      <c r="G37" s="222"/>
      <c r="H37" s="7"/>
      <c r="I37" s="161"/>
      <c r="J37" s="177"/>
      <c r="K37" s="160"/>
      <c r="L37" s="7"/>
      <c r="M37" s="161"/>
      <c r="N37" s="12" t="s">
        <v>102</v>
      </c>
      <c r="O37" s="10" t="s">
        <v>109</v>
      </c>
      <c r="P37" s="235"/>
      <c r="Q37" s="10"/>
    </row>
    <row r="38" spans="1:17" ht="23.4" x14ac:dyDescent="0.2">
      <c r="A38" s="316"/>
      <c r="B38" s="29"/>
      <c r="C38" s="39" t="s">
        <v>133</v>
      </c>
      <c r="D38" s="66" t="s">
        <v>152</v>
      </c>
      <c r="E38" s="104" t="s">
        <v>73</v>
      </c>
      <c r="F38" s="228"/>
      <c r="G38" s="222" t="str">
        <f>IF(A7="NC","x","")</f>
        <v/>
      </c>
      <c r="H38" s="7"/>
      <c r="I38" s="161"/>
      <c r="J38" s="177"/>
      <c r="K38" s="160"/>
      <c r="L38" s="7"/>
      <c r="M38" s="161"/>
      <c r="N38" s="12" t="s">
        <v>103</v>
      </c>
      <c r="O38" s="10" t="s">
        <v>109</v>
      </c>
      <c r="P38" s="235"/>
      <c r="Q38" s="10"/>
    </row>
    <row r="39" spans="1:17" ht="23.4" x14ac:dyDescent="0.2">
      <c r="A39" s="316"/>
      <c r="B39" s="29"/>
      <c r="C39" s="39" t="s">
        <v>134</v>
      </c>
      <c r="D39" s="66"/>
      <c r="E39" s="104" t="s">
        <v>74</v>
      </c>
      <c r="F39" s="228"/>
      <c r="G39" s="222" t="str">
        <f>IF(A8="No","x","")</f>
        <v/>
      </c>
      <c r="H39" s="7"/>
      <c r="I39" s="161"/>
      <c r="J39" s="177"/>
      <c r="K39" s="160"/>
      <c r="L39" s="7"/>
      <c r="M39" s="161"/>
      <c r="N39" s="12" t="s">
        <v>136</v>
      </c>
      <c r="O39" s="10" t="s">
        <v>109</v>
      </c>
      <c r="P39" s="235"/>
      <c r="Q39" s="10"/>
    </row>
    <row r="40" spans="1:17" ht="24" x14ac:dyDescent="0.2">
      <c r="A40" s="316"/>
      <c r="B40" s="36">
        <v>2</v>
      </c>
      <c r="C40" s="39" t="s">
        <v>129</v>
      </c>
      <c r="D40" s="66" t="s">
        <v>166</v>
      </c>
      <c r="E40" s="104" t="s">
        <v>75</v>
      </c>
      <c r="F40" s="228"/>
      <c r="G40" s="222"/>
      <c r="H40" s="7"/>
      <c r="I40" s="161"/>
      <c r="J40" s="177"/>
      <c r="K40" s="160"/>
      <c r="L40" s="7"/>
      <c r="M40" s="161"/>
      <c r="N40" s="2" t="s">
        <v>137</v>
      </c>
      <c r="O40" s="10" t="s">
        <v>109</v>
      </c>
      <c r="P40" s="235"/>
      <c r="Q40" s="10"/>
    </row>
    <row r="41" spans="1:17" ht="23.4" x14ac:dyDescent="0.2">
      <c r="A41" s="316"/>
      <c r="B41" s="38"/>
      <c r="C41" s="39" t="s">
        <v>130</v>
      </c>
      <c r="D41" s="66" t="s">
        <v>166</v>
      </c>
      <c r="E41" s="104" t="s">
        <v>76</v>
      </c>
      <c r="F41" s="228"/>
      <c r="G41" s="222"/>
      <c r="H41" s="7"/>
      <c r="I41" s="161"/>
      <c r="J41" s="177"/>
      <c r="K41" s="160"/>
      <c r="L41" s="7"/>
      <c r="M41" s="161"/>
      <c r="N41" s="2" t="s">
        <v>138</v>
      </c>
      <c r="O41" s="10" t="s">
        <v>109</v>
      </c>
      <c r="P41" s="235"/>
      <c r="Q41" s="10"/>
    </row>
    <row r="42" spans="1:17" ht="23.4" x14ac:dyDescent="0.2">
      <c r="A42" s="316"/>
      <c r="B42" s="34">
        <v>3</v>
      </c>
      <c r="C42" s="39" t="s">
        <v>129</v>
      </c>
      <c r="D42" s="68"/>
      <c r="E42" s="46" t="s">
        <v>77</v>
      </c>
      <c r="F42" s="228"/>
      <c r="G42" s="222"/>
      <c r="H42" s="7"/>
      <c r="I42" s="161"/>
      <c r="J42" s="177"/>
      <c r="K42" s="160"/>
      <c r="L42" s="7"/>
      <c r="M42" s="161"/>
      <c r="N42" s="5" t="s">
        <v>140</v>
      </c>
      <c r="O42" s="10" t="s">
        <v>109</v>
      </c>
      <c r="P42" s="235"/>
      <c r="Q42" s="10"/>
    </row>
    <row r="43" spans="1:17" ht="23.4" x14ac:dyDescent="0.2">
      <c r="A43" s="316"/>
      <c r="B43" s="35"/>
      <c r="C43" s="39" t="s">
        <v>130</v>
      </c>
      <c r="D43" s="68"/>
      <c r="E43" s="46" t="s">
        <v>78</v>
      </c>
      <c r="F43" s="228"/>
      <c r="G43" s="222"/>
      <c r="H43" s="7"/>
      <c r="I43" s="161"/>
      <c r="J43" s="177"/>
      <c r="K43" s="160"/>
      <c r="L43" s="7"/>
      <c r="M43" s="161"/>
      <c r="N43" s="5" t="s">
        <v>104</v>
      </c>
      <c r="O43" s="10" t="s">
        <v>109</v>
      </c>
      <c r="P43" s="235"/>
      <c r="Q43" s="10"/>
    </row>
    <row r="44" spans="1:17" ht="46.2" x14ac:dyDescent="0.2">
      <c r="A44" s="316"/>
      <c r="B44" s="34">
        <v>4</v>
      </c>
      <c r="C44" s="36"/>
      <c r="D44" s="70"/>
      <c r="E44" s="182" t="s">
        <v>95</v>
      </c>
      <c r="F44" s="227"/>
      <c r="G44" s="224"/>
      <c r="H44" s="219"/>
      <c r="I44" s="220"/>
      <c r="J44" s="248"/>
      <c r="K44" s="249"/>
      <c r="L44" s="219"/>
      <c r="M44" s="220"/>
      <c r="N44" s="4" t="s">
        <v>20</v>
      </c>
      <c r="O44" s="16" t="s">
        <v>15</v>
      </c>
      <c r="P44" s="232" t="s">
        <v>320</v>
      </c>
      <c r="Q44" s="89"/>
    </row>
    <row r="45" spans="1:17" ht="12" x14ac:dyDescent="0.2">
      <c r="A45" s="316"/>
      <c r="B45" s="29"/>
      <c r="C45" s="38"/>
      <c r="D45" s="71"/>
      <c r="E45" s="183"/>
      <c r="F45" s="229"/>
      <c r="G45" s="224"/>
      <c r="H45" s="219"/>
      <c r="I45" s="220"/>
      <c r="J45" s="248"/>
      <c r="K45" s="249"/>
      <c r="L45" s="219"/>
      <c r="M45" s="220"/>
      <c r="N45" s="5" t="s">
        <v>309</v>
      </c>
      <c r="O45" s="63"/>
      <c r="P45" s="231"/>
      <c r="Q45" s="63"/>
    </row>
    <row r="46" spans="1:17" ht="23.4" x14ac:dyDescent="0.2">
      <c r="A46" s="317"/>
      <c r="B46" s="35"/>
      <c r="C46" s="37"/>
      <c r="D46" s="72"/>
      <c r="E46" s="184"/>
      <c r="F46" s="229"/>
      <c r="G46" s="224"/>
      <c r="H46" s="219"/>
      <c r="I46" s="220"/>
      <c r="J46" s="248"/>
      <c r="K46" s="249"/>
      <c r="L46" s="219"/>
      <c r="M46" s="220"/>
      <c r="N46" s="5" t="s">
        <v>310</v>
      </c>
      <c r="O46" s="64"/>
      <c r="P46" s="242"/>
      <c r="Q46" s="64"/>
    </row>
    <row r="47" spans="1:17" ht="116.25" customHeight="1" x14ac:dyDescent="0.2">
      <c r="A47" s="306" t="s">
        <v>113</v>
      </c>
      <c r="B47" s="34">
        <v>1</v>
      </c>
      <c r="C47" s="39" t="s">
        <v>129</v>
      </c>
      <c r="D47" s="66" t="s">
        <v>154</v>
      </c>
      <c r="E47" s="104" t="s">
        <v>79</v>
      </c>
      <c r="F47" s="228"/>
      <c r="G47" s="222"/>
      <c r="H47" s="7"/>
      <c r="I47" s="161"/>
      <c r="J47" s="177"/>
      <c r="K47" s="160"/>
      <c r="L47" s="7"/>
      <c r="M47" s="161"/>
      <c r="N47" s="5" t="s">
        <v>21</v>
      </c>
      <c r="O47" s="10" t="s">
        <v>109</v>
      </c>
      <c r="P47" s="235"/>
      <c r="Q47" s="10"/>
    </row>
    <row r="48" spans="1:17" ht="23.4" x14ac:dyDescent="0.2">
      <c r="A48" s="307"/>
      <c r="B48" s="35"/>
      <c r="C48" s="39" t="s">
        <v>130</v>
      </c>
      <c r="D48" s="66" t="s">
        <v>154</v>
      </c>
      <c r="E48" s="104" t="s">
        <v>80</v>
      </c>
      <c r="F48" s="228"/>
      <c r="G48" s="222"/>
      <c r="H48" s="7"/>
      <c r="I48" s="161"/>
      <c r="J48" s="177"/>
      <c r="K48" s="160"/>
      <c r="L48" s="7"/>
      <c r="M48" s="161"/>
      <c r="N48" s="5" t="s">
        <v>22</v>
      </c>
      <c r="O48" s="10" t="s">
        <v>109</v>
      </c>
      <c r="P48" s="235"/>
      <c r="Q48" s="10"/>
    </row>
    <row r="49" spans="1:17" ht="58.2" x14ac:dyDescent="0.2">
      <c r="A49" s="307"/>
      <c r="B49" s="34">
        <v>2</v>
      </c>
      <c r="C49" s="39" t="s">
        <v>129</v>
      </c>
      <c r="D49" s="66"/>
      <c r="E49" s="104" t="s">
        <v>81</v>
      </c>
      <c r="F49" s="228"/>
      <c r="G49" s="222"/>
      <c r="H49" s="7"/>
      <c r="I49" s="161"/>
      <c r="J49" s="177"/>
      <c r="K49" s="160"/>
      <c r="L49" s="7"/>
      <c r="M49" s="161"/>
      <c r="N49" s="5" t="s">
        <v>23</v>
      </c>
      <c r="O49" s="10" t="s">
        <v>109</v>
      </c>
      <c r="P49" s="235"/>
      <c r="Q49" s="10"/>
    </row>
    <row r="50" spans="1:17" ht="23.4" x14ac:dyDescent="0.2">
      <c r="A50" s="307"/>
      <c r="B50" s="29"/>
      <c r="C50" s="39" t="s">
        <v>130</v>
      </c>
      <c r="D50" s="66" t="s">
        <v>153</v>
      </c>
      <c r="E50" s="104" t="s">
        <v>82</v>
      </c>
      <c r="F50" s="228"/>
      <c r="G50" s="222"/>
      <c r="H50" s="7"/>
      <c r="I50" s="161"/>
      <c r="J50" s="177"/>
      <c r="K50" s="160"/>
      <c r="L50" s="7"/>
      <c r="M50" s="161"/>
      <c r="N50" s="5" t="s">
        <v>24</v>
      </c>
      <c r="O50" s="10" t="s">
        <v>109</v>
      </c>
      <c r="P50" s="235"/>
      <c r="Q50" s="10"/>
    </row>
    <row r="51" spans="1:17" ht="12" x14ac:dyDescent="0.2">
      <c r="A51" s="307"/>
      <c r="B51" s="35"/>
      <c r="C51" s="39" t="s">
        <v>131</v>
      </c>
      <c r="D51" s="66" t="s">
        <v>155</v>
      </c>
      <c r="E51" s="104" t="s">
        <v>83</v>
      </c>
      <c r="F51" s="228"/>
      <c r="G51" s="222"/>
      <c r="H51" s="7"/>
      <c r="I51" s="161"/>
      <c r="J51" s="177"/>
      <c r="K51" s="160"/>
      <c r="L51" s="7"/>
      <c r="M51" s="161"/>
      <c r="N51" s="5" t="s">
        <v>25</v>
      </c>
      <c r="O51" s="10" t="s">
        <v>109</v>
      </c>
      <c r="P51" s="235"/>
      <c r="Q51" s="10"/>
    </row>
    <row r="52" spans="1:17" ht="24" x14ac:dyDescent="0.2">
      <c r="A52" s="307"/>
      <c r="B52" s="8">
        <v>3</v>
      </c>
      <c r="C52" s="39"/>
      <c r="D52" s="68"/>
      <c r="E52" s="46" t="s">
        <v>36</v>
      </c>
      <c r="F52" s="228"/>
      <c r="G52" s="222"/>
      <c r="H52" s="7"/>
      <c r="I52" s="161"/>
      <c r="J52" s="177"/>
      <c r="K52" s="160"/>
      <c r="L52" s="7"/>
      <c r="M52" s="161"/>
      <c r="N52" s="5" t="s">
        <v>26</v>
      </c>
      <c r="O52" s="10" t="s">
        <v>109</v>
      </c>
      <c r="P52" s="235"/>
      <c r="Q52" s="10"/>
    </row>
    <row r="53" spans="1:17" ht="25.5" customHeight="1" x14ac:dyDescent="0.2">
      <c r="A53" s="307"/>
      <c r="B53" s="34">
        <v>4</v>
      </c>
      <c r="C53" s="39" t="s">
        <v>129</v>
      </c>
      <c r="D53" s="66" t="s">
        <v>34</v>
      </c>
      <c r="E53" s="104" t="s">
        <v>84</v>
      </c>
      <c r="F53" s="228"/>
      <c r="G53" s="222"/>
      <c r="H53" s="7"/>
      <c r="I53" s="161"/>
      <c r="J53" s="177"/>
      <c r="K53" s="160"/>
      <c r="L53" s="7"/>
      <c r="M53" s="161"/>
      <c r="N53" s="5" t="s">
        <v>192</v>
      </c>
      <c r="O53" s="10" t="s">
        <v>109</v>
      </c>
      <c r="P53" s="235"/>
      <c r="Q53" s="10"/>
    </row>
    <row r="54" spans="1:17" ht="23.4" x14ac:dyDescent="0.2">
      <c r="A54" s="307"/>
      <c r="B54" s="29"/>
      <c r="C54" s="39" t="s">
        <v>130</v>
      </c>
      <c r="D54" s="66"/>
      <c r="E54" s="104" t="s">
        <v>85</v>
      </c>
      <c r="F54" s="228"/>
      <c r="G54" s="222"/>
      <c r="H54" s="7"/>
      <c r="I54" s="161"/>
      <c r="J54" s="177"/>
      <c r="K54" s="160"/>
      <c r="L54" s="7"/>
      <c r="M54" s="161"/>
      <c r="N54" s="5" t="s">
        <v>105</v>
      </c>
      <c r="O54" s="10" t="s">
        <v>109</v>
      </c>
      <c r="P54" s="235"/>
      <c r="Q54" s="10"/>
    </row>
    <row r="55" spans="1:17" ht="23.4" x14ac:dyDescent="0.2">
      <c r="A55" s="307"/>
      <c r="B55" s="29"/>
      <c r="C55" s="39" t="s">
        <v>131</v>
      </c>
      <c r="D55" s="66" t="s">
        <v>165</v>
      </c>
      <c r="E55" s="104" t="s">
        <v>86</v>
      </c>
      <c r="F55" s="228"/>
      <c r="G55" s="222"/>
      <c r="H55" s="7"/>
      <c r="I55" s="161"/>
      <c r="J55" s="177"/>
      <c r="K55" s="160"/>
      <c r="L55" s="7"/>
      <c r="M55" s="161"/>
      <c r="N55" s="5" t="s">
        <v>106</v>
      </c>
      <c r="O55" s="10" t="s">
        <v>315</v>
      </c>
      <c r="P55" s="235"/>
      <c r="Q55" s="10"/>
    </row>
    <row r="56" spans="1:17" ht="23.4" x14ac:dyDescent="0.2">
      <c r="A56" s="307"/>
      <c r="B56" s="35"/>
      <c r="C56" s="39" t="s">
        <v>132</v>
      </c>
      <c r="D56" s="66"/>
      <c r="E56" s="104" t="s">
        <v>1</v>
      </c>
      <c r="F56" s="228"/>
      <c r="G56" s="222"/>
      <c r="H56" s="7"/>
      <c r="I56" s="161"/>
      <c r="J56" s="177"/>
      <c r="K56" s="160"/>
      <c r="L56" s="7"/>
      <c r="M56" s="161"/>
      <c r="N56" s="12" t="s">
        <v>107</v>
      </c>
      <c r="O56" s="10" t="s">
        <v>315</v>
      </c>
      <c r="P56" s="235"/>
      <c r="Q56" s="10"/>
    </row>
    <row r="57" spans="1:17" ht="46.2" x14ac:dyDescent="0.2">
      <c r="A57" s="308"/>
      <c r="B57" s="8">
        <v>5</v>
      </c>
      <c r="C57" s="39"/>
      <c r="D57" s="66" t="s">
        <v>164</v>
      </c>
      <c r="E57" s="46" t="s">
        <v>99</v>
      </c>
      <c r="F57" s="228"/>
      <c r="G57" s="222"/>
      <c r="H57" s="7"/>
      <c r="I57" s="161"/>
      <c r="J57" s="177"/>
      <c r="K57" s="160"/>
      <c r="L57" s="7"/>
      <c r="M57" s="161"/>
      <c r="N57" s="12" t="s">
        <v>139</v>
      </c>
      <c r="O57" s="10" t="s">
        <v>109</v>
      </c>
      <c r="P57" s="235"/>
      <c r="Q57" s="10"/>
    </row>
    <row r="58" spans="1:17" ht="24" customHeight="1" x14ac:dyDescent="0.2">
      <c r="A58" s="318" t="s">
        <v>114</v>
      </c>
      <c r="B58" s="34">
        <v>1</v>
      </c>
      <c r="C58" s="25" t="s">
        <v>129</v>
      </c>
      <c r="D58" s="66" t="s">
        <v>145</v>
      </c>
      <c r="E58" s="176" t="s">
        <v>87</v>
      </c>
      <c r="F58" s="228"/>
      <c r="G58" s="222"/>
      <c r="H58" s="7"/>
      <c r="I58" s="161"/>
      <c r="J58" s="177"/>
      <c r="K58" s="160"/>
      <c r="L58" s="7"/>
      <c r="M58" s="161"/>
      <c r="N58" s="5" t="s">
        <v>28</v>
      </c>
      <c r="O58" s="57" t="s">
        <v>109</v>
      </c>
      <c r="P58" s="235"/>
      <c r="Q58" s="57"/>
    </row>
    <row r="59" spans="1:17" ht="23.4" x14ac:dyDescent="0.2">
      <c r="A59" s="319"/>
      <c r="B59" s="35"/>
      <c r="C59" s="39" t="s">
        <v>130</v>
      </c>
      <c r="D59" s="68"/>
      <c r="E59" s="176" t="s">
        <v>88</v>
      </c>
      <c r="F59" s="228"/>
      <c r="G59" s="222"/>
      <c r="H59" s="7"/>
      <c r="I59" s="161"/>
      <c r="J59" s="177"/>
      <c r="K59" s="160"/>
      <c r="L59" s="7"/>
      <c r="M59" s="161"/>
      <c r="N59" s="5" t="s">
        <v>29</v>
      </c>
      <c r="O59" s="57" t="s">
        <v>109</v>
      </c>
      <c r="P59" s="235"/>
      <c r="Q59" s="57"/>
    </row>
    <row r="60" spans="1:17" ht="23.4" x14ac:dyDescent="0.2">
      <c r="A60" s="319"/>
      <c r="B60" s="8">
        <v>2</v>
      </c>
      <c r="C60" s="39"/>
      <c r="D60" s="66" t="s">
        <v>146</v>
      </c>
      <c r="E60" s="46" t="s">
        <v>115</v>
      </c>
      <c r="F60" s="228"/>
      <c r="G60" s="222"/>
      <c r="H60" s="7"/>
      <c r="I60" s="161"/>
      <c r="J60" s="177"/>
      <c r="K60" s="160"/>
      <c r="L60" s="7"/>
      <c r="M60" s="161"/>
      <c r="N60" s="2" t="s">
        <v>11</v>
      </c>
      <c r="O60" s="10" t="s">
        <v>315</v>
      </c>
      <c r="P60" s="235"/>
      <c r="Q60" s="51"/>
    </row>
    <row r="61" spans="1:17" ht="23.4" x14ac:dyDescent="0.2">
      <c r="A61" s="319"/>
      <c r="B61" s="34">
        <v>3</v>
      </c>
      <c r="C61" s="39" t="s">
        <v>129</v>
      </c>
      <c r="D61" s="66" t="s">
        <v>147</v>
      </c>
      <c r="E61" s="176" t="s">
        <v>89</v>
      </c>
      <c r="F61" s="228"/>
      <c r="G61" s="222"/>
      <c r="H61" s="7"/>
      <c r="I61" s="161"/>
      <c r="J61" s="177"/>
      <c r="K61" s="160"/>
      <c r="L61" s="7"/>
      <c r="M61" s="161"/>
      <c r="N61" s="5" t="s">
        <v>195</v>
      </c>
      <c r="O61" s="62" t="s">
        <v>109</v>
      </c>
      <c r="P61" s="235"/>
      <c r="Q61" s="62"/>
    </row>
    <row r="62" spans="1:17" ht="15.6" x14ac:dyDescent="0.2">
      <c r="A62" s="319"/>
      <c r="B62" s="29"/>
      <c r="C62" s="36" t="s">
        <v>130</v>
      </c>
      <c r="D62" s="73" t="s">
        <v>148</v>
      </c>
      <c r="E62" s="55" t="s">
        <v>90</v>
      </c>
      <c r="F62" s="229"/>
      <c r="G62" s="250"/>
      <c r="H62" s="219"/>
      <c r="I62" s="220"/>
      <c r="J62" s="248"/>
      <c r="K62" s="249"/>
      <c r="L62" s="219"/>
      <c r="M62" s="220"/>
      <c r="N62" s="5" t="s">
        <v>307</v>
      </c>
      <c r="O62" s="240" t="s">
        <v>109</v>
      </c>
      <c r="P62" s="232"/>
      <c r="Q62" s="240"/>
    </row>
    <row r="63" spans="1:17" ht="12" x14ac:dyDescent="0.2">
      <c r="A63" s="319"/>
      <c r="B63" s="29"/>
      <c r="C63" s="37"/>
      <c r="D63" s="67"/>
      <c r="E63" s="157"/>
      <c r="F63" s="229"/>
      <c r="G63" s="224"/>
      <c r="H63" s="219"/>
      <c r="I63" s="220"/>
      <c r="J63" s="248"/>
      <c r="K63" s="249"/>
      <c r="L63" s="219"/>
      <c r="M63" s="220"/>
      <c r="N63" s="5" t="s">
        <v>308</v>
      </c>
      <c r="O63" s="241"/>
      <c r="P63" s="242"/>
      <c r="Q63" s="241"/>
    </row>
    <row r="64" spans="1:17" ht="12" x14ac:dyDescent="0.2">
      <c r="A64" s="319"/>
      <c r="B64" s="35"/>
      <c r="C64" s="39" t="s">
        <v>131</v>
      </c>
      <c r="D64" s="66" t="s">
        <v>149</v>
      </c>
      <c r="E64" s="176" t="s">
        <v>91</v>
      </c>
      <c r="F64" s="228"/>
      <c r="G64" s="222"/>
      <c r="H64" s="7"/>
      <c r="I64" s="161"/>
      <c r="J64" s="177"/>
      <c r="K64" s="160"/>
      <c r="L64" s="7"/>
      <c r="M64" s="161"/>
      <c r="N64" s="5" t="s">
        <v>10</v>
      </c>
      <c r="O64" s="240" t="s">
        <v>109</v>
      </c>
      <c r="P64" s="235"/>
      <c r="Q64" s="58"/>
    </row>
    <row r="65" spans="1:17" ht="24" customHeight="1" x14ac:dyDescent="0.2">
      <c r="A65" s="319"/>
      <c r="B65" s="8">
        <v>4</v>
      </c>
      <c r="C65" s="39"/>
      <c r="D65" s="66" t="s">
        <v>150</v>
      </c>
      <c r="E65" s="46" t="s">
        <v>98</v>
      </c>
      <c r="F65" s="228"/>
      <c r="G65" s="222"/>
      <c r="H65" s="7"/>
      <c r="I65" s="161"/>
      <c r="J65" s="177"/>
      <c r="K65" s="160"/>
      <c r="L65" s="7"/>
      <c r="M65" s="161"/>
      <c r="N65" s="2" t="s">
        <v>40</v>
      </c>
      <c r="O65" s="51" t="s">
        <v>109</v>
      </c>
      <c r="P65" s="235"/>
      <c r="Q65" s="51"/>
    </row>
    <row r="66" spans="1:17" ht="24" x14ac:dyDescent="0.2">
      <c r="A66" s="319"/>
      <c r="B66" s="34">
        <v>5</v>
      </c>
      <c r="C66" s="39" t="s">
        <v>129</v>
      </c>
      <c r="D66" s="66" t="s">
        <v>151</v>
      </c>
      <c r="E66" s="46" t="s">
        <v>92</v>
      </c>
      <c r="F66" s="228"/>
      <c r="G66" s="222"/>
      <c r="H66" s="7"/>
      <c r="I66" s="161"/>
      <c r="J66" s="177"/>
      <c r="K66" s="160"/>
      <c r="L66" s="7"/>
      <c r="M66" s="161"/>
      <c r="N66" s="5" t="s">
        <v>46</v>
      </c>
      <c r="O66" s="10" t="s">
        <v>315</v>
      </c>
      <c r="P66" s="235"/>
      <c r="Q66" s="59"/>
    </row>
    <row r="67" spans="1:17" ht="35.4" x14ac:dyDescent="0.2">
      <c r="A67" s="319"/>
      <c r="B67" s="29"/>
      <c r="C67" s="44" t="s">
        <v>130</v>
      </c>
      <c r="D67" s="66" t="s">
        <v>35</v>
      </c>
      <c r="E67" s="46" t="s">
        <v>93</v>
      </c>
      <c r="F67" s="228"/>
      <c r="G67" s="222"/>
      <c r="H67" s="7"/>
      <c r="I67" s="161"/>
      <c r="J67" s="177"/>
      <c r="K67" s="160"/>
      <c r="L67" s="7"/>
      <c r="M67" s="161"/>
      <c r="N67" s="5" t="s">
        <v>194</v>
      </c>
      <c r="O67" s="10" t="s">
        <v>315</v>
      </c>
      <c r="P67" s="235"/>
      <c r="Q67" s="90"/>
    </row>
    <row r="68" spans="1:17" ht="35.4" x14ac:dyDescent="0.2">
      <c r="A68" s="319"/>
      <c r="B68" s="35"/>
      <c r="C68" s="44" t="s">
        <v>131</v>
      </c>
      <c r="D68" s="68"/>
      <c r="E68" s="46" t="s">
        <v>94</v>
      </c>
      <c r="F68" s="228"/>
      <c r="G68" s="223"/>
      <c r="H68" s="247"/>
      <c r="I68" s="218"/>
      <c r="J68" s="177"/>
      <c r="K68" s="160"/>
      <c r="L68" s="7"/>
      <c r="M68" s="161"/>
      <c r="N68" s="5" t="s">
        <v>39</v>
      </c>
      <c r="O68" s="59" t="s">
        <v>15</v>
      </c>
      <c r="P68" s="235" t="s">
        <v>320</v>
      </c>
      <c r="Q68" s="91"/>
    </row>
    <row r="69" spans="1:17" ht="23.4" x14ac:dyDescent="0.2">
      <c r="A69" s="319"/>
      <c r="B69" s="36">
        <v>6</v>
      </c>
      <c r="C69" s="39" t="s">
        <v>129</v>
      </c>
      <c r="D69" s="66" t="s">
        <v>163</v>
      </c>
      <c r="E69" s="104" t="s">
        <v>169</v>
      </c>
      <c r="F69" s="228"/>
      <c r="G69" s="222"/>
      <c r="H69" s="7"/>
      <c r="I69" s="161"/>
      <c r="J69" s="177"/>
      <c r="K69" s="160"/>
      <c r="L69" s="7"/>
      <c r="M69" s="161"/>
      <c r="N69" s="2" t="s">
        <v>193</v>
      </c>
      <c r="O69" s="51" t="s">
        <v>109</v>
      </c>
      <c r="P69" s="235"/>
      <c r="Q69" s="92"/>
    </row>
    <row r="70" spans="1:17" ht="24" thickBot="1" x14ac:dyDescent="0.25">
      <c r="A70" s="320"/>
      <c r="B70" s="37"/>
      <c r="C70" s="39" t="s">
        <v>130</v>
      </c>
      <c r="D70" s="68"/>
      <c r="E70" s="104" t="s">
        <v>168</v>
      </c>
      <c r="F70" s="230"/>
      <c r="G70" s="225"/>
      <c r="H70" s="163"/>
      <c r="I70" s="164"/>
      <c r="J70" s="178"/>
      <c r="K70" s="162"/>
      <c r="L70" s="163"/>
      <c r="M70" s="164"/>
      <c r="N70" s="9" t="s">
        <v>27</v>
      </c>
      <c r="O70" s="51" t="s">
        <v>109</v>
      </c>
      <c r="P70" s="235"/>
      <c r="Q70" s="92"/>
    </row>
    <row r="72" spans="1:17" ht="15.6" x14ac:dyDescent="0.3">
      <c r="A72" s="26" t="s">
        <v>172</v>
      </c>
    </row>
    <row r="73" spans="1:17" x14ac:dyDescent="0.25">
      <c r="A73" s="120" t="s">
        <v>322</v>
      </c>
      <c r="B73" s="121"/>
      <c r="C73" s="122"/>
      <c r="D73" s="123"/>
      <c r="E73" s="123"/>
      <c r="F73" s="123"/>
      <c r="G73" s="123"/>
      <c r="H73" s="123"/>
      <c r="I73" s="123"/>
      <c r="J73" s="123"/>
      <c r="K73" s="123"/>
      <c r="L73" s="123"/>
      <c r="M73" s="123"/>
      <c r="N73" s="124"/>
    </row>
    <row r="74" spans="1:17" ht="15" customHeight="1" x14ac:dyDescent="0.2">
      <c r="A74" s="311" t="s">
        <v>332</v>
      </c>
      <c r="B74" s="311"/>
      <c r="C74" s="311"/>
      <c r="D74" s="311"/>
      <c r="E74" s="311"/>
      <c r="F74" s="311"/>
      <c r="G74" s="311"/>
      <c r="H74" s="311"/>
      <c r="I74" s="311"/>
      <c r="J74" s="311"/>
      <c r="K74" s="311"/>
      <c r="L74" s="311"/>
      <c r="M74" s="311"/>
      <c r="N74" s="311"/>
    </row>
    <row r="75" spans="1:17" ht="11.4" x14ac:dyDescent="0.2">
      <c r="A75" s="311"/>
      <c r="B75" s="311"/>
      <c r="C75" s="311"/>
      <c r="D75" s="311"/>
      <c r="E75" s="311"/>
      <c r="F75" s="311"/>
      <c r="G75" s="311"/>
      <c r="H75" s="311"/>
      <c r="I75" s="311"/>
      <c r="J75" s="311"/>
      <c r="K75" s="311"/>
      <c r="L75" s="311"/>
      <c r="M75" s="311"/>
      <c r="N75" s="311"/>
    </row>
    <row r="76" spans="1:17" s="81" customFormat="1" ht="30" customHeight="1" x14ac:dyDescent="0.4">
      <c r="A76" s="79"/>
      <c r="B76" s="79"/>
      <c r="C76" s="80"/>
      <c r="D76" s="79"/>
      <c r="E76" s="79"/>
      <c r="F76" s="79"/>
      <c r="G76" s="79"/>
      <c r="H76" s="79"/>
      <c r="I76" s="79"/>
      <c r="J76" s="79"/>
      <c r="K76" s="79"/>
      <c r="L76" s="79"/>
      <c r="M76" s="113"/>
      <c r="N76" s="82"/>
      <c r="O76" s="83"/>
      <c r="P76" s="83"/>
      <c r="Q76" s="83"/>
    </row>
    <row r="77" spans="1:17" x14ac:dyDescent="0.25">
      <c r="A77" s="125" t="s">
        <v>173</v>
      </c>
      <c r="H77" s="85" t="s">
        <v>174</v>
      </c>
      <c r="M77" s="77"/>
      <c r="N77" s="20" t="s">
        <v>175</v>
      </c>
    </row>
    <row r="78" spans="1:17" ht="15" customHeight="1" x14ac:dyDescent="0.25">
      <c r="M78" s="77"/>
    </row>
    <row r="79" spans="1:17" x14ac:dyDescent="0.25">
      <c r="A79" s="120" t="s">
        <v>218</v>
      </c>
      <c r="B79" s="121"/>
      <c r="C79" s="122"/>
      <c r="D79" s="123"/>
      <c r="E79" s="123"/>
      <c r="F79" s="123"/>
      <c r="G79" s="123"/>
      <c r="H79" s="123"/>
      <c r="I79" s="123"/>
      <c r="J79" s="123"/>
      <c r="K79" s="123"/>
      <c r="L79" s="123"/>
      <c r="M79" s="185"/>
      <c r="N79" s="124"/>
    </row>
    <row r="80" spans="1:17" ht="11.4" x14ac:dyDescent="0.2">
      <c r="A80" s="311" t="s">
        <v>333</v>
      </c>
      <c r="B80" s="311"/>
      <c r="C80" s="311"/>
      <c r="D80" s="311"/>
      <c r="E80" s="311"/>
      <c r="F80" s="311"/>
      <c r="G80" s="311"/>
      <c r="H80" s="311"/>
      <c r="I80" s="311"/>
      <c r="J80" s="311"/>
      <c r="K80" s="311"/>
      <c r="L80" s="311"/>
      <c r="M80" s="311"/>
      <c r="N80" s="311"/>
    </row>
    <row r="81" spans="1:17" ht="11.4" x14ac:dyDescent="0.2">
      <c r="A81" s="311"/>
      <c r="B81" s="311"/>
      <c r="C81" s="311"/>
      <c r="D81" s="311"/>
      <c r="E81" s="311"/>
      <c r="F81" s="311"/>
      <c r="G81" s="311"/>
      <c r="H81" s="311"/>
      <c r="I81" s="311"/>
      <c r="J81" s="311"/>
      <c r="K81" s="311"/>
      <c r="L81" s="311"/>
      <c r="M81" s="311"/>
      <c r="N81" s="311"/>
    </row>
    <row r="82" spans="1:17" s="81" customFormat="1" ht="30" customHeight="1" x14ac:dyDescent="0.4">
      <c r="A82" s="79"/>
      <c r="B82" s="79"/>
      <c r="C82" s="80"/>
      <c r="D82" s="79"/>
      <c r="E82" s="79"/>
      <c r="F82" s="79"/>
      <c r="G82" s="79"/>
      <c r="H82" s="79"/>
      <c r="I82" s="79"/>
      <c r="J82" s="79"/>
      <c r="K82" s="79"/>
      <c r="L82" s="79"/>
      <c r="M82" s="113"/>
      <c r="N82" s="82"/>
      <c r="O82" s="83"/>
      <c r="P82" s="83"/>
      <c r="Q82" s="83"/>
    </row>
    <row r="83" spans="1:17" x14ac:dyDescent="0.25">
      <c r="A83" s="125" t="s">
        <v>173</v>
      </c>
      <c r="H83" s="85" t="s">
        <v>174</v>
      </c>
      <c r="M83" s="77"/>
      <c r="N83" s="20" t="s">
        <v>176</v>
      </c>
    </row>
    <row r="84" spans="1:17" ht="29.25" customHeight="1" x14ac:dyDescent="0.25">
      <c r="M84" s="77"/>
    </row>
    <row r="85" spans="1:17" x14ac:dyDescent="0.25">
      <c r="A85" s="120" t="s">
        <v>335</v>
      </c>
      <c r="B85" s="121"/>
      <c r="C85" s="122"/>
      <c r="D85" s="123"/>
      <c r="E85" s="123"/>
      <c r="F85" s="123"/>
      <c r="G85" s="123"/>
      <c r="H85" s="123"/>
      <c r="I85" s="123"/>
      <c r="J85" s="123"/>
      <c r="K85" s="123"/>
      <c r="L85" s="123"/>
      <c r="M85" s="185"/>
      <c r="N85" s="124"/>
    </row>
    <row r="86" spans="1:17" ht="11.4" x14ac:dyDescent="0.2">
      <c r="A86" s="311" t="s">
        <v>336</v>
      </c>
      <c r="B86" s="311"/>
      <c r="C86" s="311"/>
      <c r="D86" s="311"/>
      <c r="E86" s="311"/>
      <c r="F86" s="311"/>
      <c r="G86" s="311"/>
      <c r="H86" s="311"/>
      <c r="I86" s="311"/>
      <c r="J86" s="311"/>
      <c r="K86" s="311"/>
      <c r="L86" s="311"/>
      <c r="M86" s="311"/>
      <c r="N86" s="311"/>
    </row>
    <row r="87" spans="1:17" ht="11.4" x14ac:dyDescent="0.2">
      <c r="A87" s="311"/>
      <c r="B87" s="311"/>
      <c r="C87" s="311"/>
      <c r="D87" s="311"/>
      <c r="E87" s="311"/>
      <c r="F87" s="311"/>
      <c r="G87" s="311"/>
      <c r="H87" s="311"/>
      <c r="I87" s="311"/>
      <c r="J87" s="311"/>
      <c r="K87" s="311"/>
      <c r="L87" s="311"/>
      <c r="M87" s="311"/>
      <c r="N87" s="311"/>
    </row>
    <row r="88" spans="1:17" s="81" customFormat="1" ht="30" customHeight="1" x14ac:dyDescent="0.4">
      <c r="A88" s="79"/>
      <c r="B88" s="79"/>
      <c r="C88" s="80"/>
      <c r="D88" s="79"/>
      <c r="E88" s="79"/>
      <c r="F88" s="79"/>
      <c r="G88" s="79"/>
      <c r="H88" s="79"/>
      <c r="I88" s="79"/>
      <c r="J88" s="79"/>
      <c r="K88" s="79"/>
      <c r="L88" s="79"/>
      <c r="M88" s="113"/>
      <c r="N88" s="82"/>
      <c r="O88" s="83"/>
      <c r="P88" s="83"/>
      <c r="Q88" s="83"/>
    </row>
    <row r="89" spans="1:17" x14ac:dyDescent="0.25">
      <c r="A89" s="125" t="s">
        <v>173</v>
      </c>
      <c r="H89" s="85" t="s">
        <v>174</v>
      </c>
      <c r="M89" s="77"/>
      <c r="N89" s="20" t="s">
        <v>176</v>
      </c>
    </row>
    <row r="90" spans="1:17" x14ac:dyDescent="0.25">
      <c r="A90" s="125"/>
      <c r="H90" s="85"/>
      <c r="M90" s="77"/>
    </row>
    <row r="91" spans="1:17" x14ac:dyDescent="0.25">
      <c r="A91" s="120" t="s">
        <v>13</v>
      </c>
      <c r="B91" s="121"/>
      <c r="C91" s="122"/>
      <c r="D91" s="123"/>
      <c r="E91" s="123"/>
      <c r="F91" s="123"/>
      <c r="G91" s="123"/>
      <c r="H91" s="123"/>
      <c r="I91" s="123"/>
      <c r="J91" s="123"/>
      <c r="K91" s="123"/>
      <c r="L91" s="123"/>
      <c r="M91" s="185"/>
      <c r="N91" s="124"/>
    </row>
    <row r="92" spans="1:17" x14ac:dyDescent="0.25">
      <c r="A92" s="215" t="s">
        <v>314</v>
      </c>
      <c r="B92" s="212"/>
      <c r="C92" s="213"/>
      <c r="D92" s="214"/>
      <c r="E92" s="214"/>
      <c r="F92" s="214"/>
      <c r="G92" s="214"/>
      <c r="H92" s="214"/>
      <c r="I92" s="214"/>
      <c r="J92" s="214"/>
      <c r="K92" s="214"/>
      <c r="L92" s="214"/>
      <c r="M92" s="216"/>
      <c r="N92" s="129"/>
    </row>
    <row r="93" spans="1:17" ht="12" customHeight="1" x14ac:dyDescent="0.2">
      <c r="A93" s="311" t="s">
        <v>325</v>
      </c>
      <c r="B93" s="311"/>
      <c r="C93" s="311"/>
      <c r="D93" s="311"/>
      <c r="E93" s="311"/>
      <c r="F93" s="311"/>
      <c r="G93" s="311"/>
      <c r="H93" s="311"/>
      <c r="I93" s="311"/>
      <c r="J93" s="311"/>
      <c r="K93" s="311"/>
      <c r="L93" s="311"/>
      <c r="M93" s="311"/>
      <c r="N93" s="311"/>
      <c r="O93" s="179"/>
      <c r="P93" s="18"/>
      <c r="Q93" s="18"/>
    </row>
    <row r="94" spans="1:17" ht="12" customHeight="1" x14ac:dyDescent="0.2">
      <c r="A94" s="311"/>
      <c r="B94" s="311"/>
      <c r="C94" s="311"/>
      <c r="D94" s="311"/>
      <c r="E94" s="311"/>
      <c r="F94" s="311"/>
      <c r="G94" s="311"/>
      <c r="H94" s="311"/>
      <c r="I94" s="311"/>
      <c r="J94" s="311"/>
      <c r="K94" s="311"/>
      <c r="L94" s="311"/>
      <c r="M94" s="311"/>
      <c r="N94" s="311"/>
      <c r="O94" s="179"/>
      <c r="P94" s="245"/>
      <c r="Q94" s="245"/>
    </row>
    <row r="95" spans="1:17" s="81" customFormat="1" ht="30" customHeight="1" x14ac:dyDescent="0.4">
      <c r="A95" s="79"/>
      <c r="B95" s="79"/>
      <c r="C95" s="80"/>
      <c r="D95" s="79"/>
      <c r="E95" s="79"/>
      <c r="F95" s="79"/>
      <c r="G95" s="79"/>
      <c r="H95" s="79"/>
      <c r="I95" s="79"/>
      <c r="J95" s="79"/>
      <c r="K95" s="79"/>
      <c r="L95" s="79"/>
      <c r="M95" s="113"/>
      <c r="N95" s="82"/>
      <c r="O95" s="83"/>
      <c r="P95" s="83"/>
      <c r="Q95" s="83"/>
    </row>
    <row r="96" spans="1:17" x14ac:dyDescent="0.25">
      <c r="A96" s="125" t="s">
        <v>173</v>
      </c>
      <c r="H96" s="85" t="s">
        <v>174</v>
      </c>
      <c r="M96" s="77"/>
      <c r="N96" s="20" t="s">
        <v>176</v>
      </c>
    </row>
    <row r="98" spans="5:14" ht="97.2" x14ac:dyDescent="0.25">
      <c r="E98" s="152" t="s">
        <v>199</v>
      </c>
      <c r="F98" s="115" t="str">
        <f t="shared" ref="F98:L98" si="0">G12</f>
        <v>Not Applicable</v>
      </c>
      <c r="G98" s="115" t="str">
        <f t="shared" si="0"/>
        <v>Incorporated</v>
      </c>
      <c r="H98" s="115" t="str">
        <f t="shared" si="0"/>
        <v>Exemption Sought</v>
      </c>
      <c r="I98" s="115" t="str">
        <f t="shared" si="0"/>
        <v>Exemption Concurrence</v>
      </c>
      <c r="J98" s="115" t="str">
        <f t="shared" si="0"/>
        <v>Meets</v>
      </c>
      <c r="K98" s="115" t="str">
        <f t="shared" si="0"/>
        <v>Does Not Meet</v>
      </c>
      <c r="L98" s="115" t="str">
        <f t="shared" si="0"/>
        <v>Exempted</v>
      </c>
      <c r="M98" s="187" t="s">
        <v>241</v>
      </c>
      <c r="N98" s="188" t="s">
        <v>43</v>
      </c>
    </row>
    <row r="99" spans="5:14" x14ac:dyDescent="0.25">
      <c r="E99" s="142" t="s">
        <v>43</v>
      </c>
      <c r="F99" s="140">
        <f t="shared" ref="F99:L99" si="1">COUNTIF(G13:G70,"x")</f>
        <v>0</v>
      </c>
      <c r="G99" s="239">
        <f t="shared" si="1"/>
        <v>0</v>
      </c>
      <c r="H99" s="239">
        <f t="shared" si="1"/>
        <v>0</v>
      </c>
      <c r="I99" s="239">
        <f t="shared" si="1"/>
        <v>0</v>
      </c>
      <c r="J99" s="239">
        <f t="shared" si="1"/>
        <v>0</v>
      </c>
      <c r="K99" s="239">
        <f t="shared" si="1"/>
        <v>0</v>
      </c>
      <c r="L99" s="239">
        <f t="shared" si="1"/>
        <v>0</v>
      </c>
      <c r="M99" s="140">
        <f>N99-I99</f>
        <v>53</v>
      </c>
      <c r="N99" s="140">
        <f>COUNTA(O13:O70)</f>
        <v>53</v>
      </c>
    </row>
    <row r="100" spans="5:14" x14ac:dyDescent="0.25">
      <c r="E100" s="143"/>
      <c r="F100" s="186">
        <f t="shared" ref="F100:L100" si="2">(F99/$N$99)</f>
        <v>0</v>
      </c>
      <c r="G100" s="186">
        <f t="shared" si="2"/>
        <v>0</v>
      </c>
      <c r="H100" s="186">
        <f t="shared" si="2"/>
        <v>0</v>
      </c>
      <c r="I100" s="186">
        <f t="shared" si="2"/>
        <v>0</v>
      </c>
      <c r="J100" s="186">
        <f t="shared" si="2"/>
        <v>0</v>
      </c>
      <c r="K100" s="186">
        <f t="shared" si="2"/>
        <v>0</v>
      </c>
      <c r="L100" s="186">
        <f t="shared" si="2"/>
        <v>0</v>
      </c>
      <c r="M100" s="186"/>
      <c r="N100" s="141"/>
    </row>
    <row r="101" spans="5:14" x14ac:dyDescent="0.25">
      <c r="E101" s="142" t="s">
        <v>222</v>
      </c>
      <c r="F101" s="140">
        <f t="shared" ref="F101:L101" si="3">COUNTIF(G13:G23,"x")</f>
        <v>0</v>
      </c>
      <c r="G101" s="239">
        <f t="shared" si="3"/>
        <v>0</v>
      </c>
      <c r="H101" s="239">
        <f t="shared" si="3"/>
        <v>0</v>
      </c>
      <c r="I101" s="239">
        <f t="shared" si="3"/>
        <v>0</v>
      </c>
      <c r="J101" s="239">
        <f t="shared" si="3"/>
        <v>0</v>
      </c>
      <c r="K101" s="239">
        <f t="shared" si="3"/>
        <v>0</v>
      </c>
      <c r="L101" s="239">
        <f t="shared" si="3"/>
        <v>0</v>
      </c>
      <c r="M101" s="140">
        <f>N101-I101</f>
        <v>9</v>
      </c>
      <c r="N101" s="239">
        <f>COUNTA(O13:O23)</f>
        <v>9</v>
      </c>
    </row>
    <row r="102" spans="5:14" x14ac:dyDescent="0.25">
      <c r="E102" s="143"/>
      <c r="F102" s="186">
        <f t="shared" ref="F102:L102" si="4">(F101/$N$101)</f>
        <v>0</v>
      </c>
      <c r="G102" s="186">
        <f t="shared" si="4"/>
        <v>0</v>
      </c>
      <c r="H102" s="186">
        <f t="shared" si="4"/>
        <v>0</v>
      </c>
      <c r="I102" s="186">
        <f t="shared" si="4"/>
        <v>0</v>
      </c>
      <c r="J102" s="186">
        <f t="shared" si="4"/>
        <v>0</v>
      </c>
      <c r="K102" s="186">
        <f t="shared" si="4"/>
        <v>0</v>
      </c>
      <c r="L102" s="186">
        <f t="shared" si="4"/>
        <v>0</v>
      </c>
      <c r="M102" s="186"/>
      <c r="N102" s="186">
        <f>N101/$N$99</f>
        <v>0.16981132075471697</v>
      </c>
    </row>
    <row r="103" spans="5:14" x14ac:dyDescent="0.25">
      <c r="E103" s="146" t="s">
        <v>223</v>
      </c>
      <c r="F103" s="140">
        <f t="shared" ref="F103:L103" si="5">COUNTIF(G24:G33,"x")</f>
        <v>0</v>
      </c>
      <c r="G103" s="239">
        <f t="shared" si="5"/>
        <v>0</v>
      </c>
      <c r="H103" s="239">
        <f t="shared" si="5"/>
        <v>0</v>
      </c>
      <c r="I103" s="239">
        <f t="shared" si="5"/>
        <v>0</v>
      </c>
      <c r="J103" s="239">
        <f t="shared" si="5"/>
        <v>0</v>
      </c>
      <c r="K103" s="239">
        <f t="shared" si="5"/>
        <v>0</v>
      </c>
      <c r="L103" s="239">
        <f t="shared" si="5"/>
        <v>0</v>
      </c>
      <c r="M103" s="140">
        <f>N103-I103</f>
        <v>10</v>
      </c>
      <c r="N103" s="239">
        <f>COUNTA(O24:O33)</f>
        <v>10</v>
      </c>
    </row>
    <row r="104" spans="5:14" x14ac:dyDescent="0.25">
      <c r="E104" s="147"/>
      <c r="F104" s="186">
        <f t="shared" ref="F104:L104" si="6">(F103/$N$103)</f>
        <v>0</v>
      </c>
      <c r="G104" s="186">
        <f t="shared" si="6"/>
        <v>0</v>
      </c>
      <c r="H104" s="186">
        <f t="shared" si="6"/>
        <v>0</v>
      </c>
      <c r="I104" s="186">
        <f t="shared" si="6"/>
        <v>0</v>
      </c>
      <c r="J104" s="186">
        <f t="shared" si="6"/>
        <v>0</v>
      </c>
      <c r="K104" s="186">
        <f t="shared" si="6"/>
        <v>0</v>
      </c>
      <c r="L104" s="186">
        <f t="shared" si="6"/>
        <v>0</v>
      </c>
      <c r="M104" s="186"/>
      <c r="N104" s="186">
        <f>N103/$N$99</f>
        <v>0.18867924528301888</v>
      </c>
    </row>
    <row r="105" spans="5:14" x14ac:dyDescent="0.25">
      <c r="E105" s="144" t="s">
        <v>111</v>
      </c>
      <c r="F105" s="140">
        <f t="shared" ref="F105:L105" si="7">COUNTIF(G34:G46,"x")</f>
        <v>0</v>
      </c>
      <c r="G105" s="239">
        <f t="shared" si="7"/>
        <v>0</v>
      </c>
      <c r="H105" s="239">
        <f t="shared" si="7"/>
        <v>0</v>
      </c>
      <c r="I105" s="239">
        <f t="shared" si="7"/>
        <v>0</v>
      </c>
      <c r="J105" s="239">
        <f t="shared" si="7"/>
        <v>0</v>
      </c>
      <c r="K105" s="239">
        <f t="shared" si="7"/>
        <v>0</v>
      </c>
      <c r="L105" s="239">
        <f t="shared" si="7"/>
        <v>0</v>
      </c>
      <c r="M105" s="140">
        <f>N105-I105</f>
        <v>11</v>
      </c>
      <c r="N105" s="239">
        <f>COUNTA(O34:O46)</f>
        <v>11</v>
      </c>
    </row>
    <row r="106" spans="5:14" x14ac:dyDescent="0.25">
      <c r="E106" s="145"/>
      <c r="F106" s="186">
        <f t="shared" ref="F106:L106" si="8">(F105/$N$105)</f>
        <v>0</v>
      </c>
      <c r="G106" s="186">
        <f t="shared" si="8"/>
        <v>0</v>
      </c>
      <c r="H106" s="186">
        <f t="shared" si="8"/>
        <v>0</v>
      </c>
      <c r="I106" s="186">
        <f t="shared" si="8"/>
        <v>0</v>
      </c>
      <c r="J106" s="186">
        <f t="shared" si="8"/>
        <v>0</v>
      </c>
      <c r="K106" s="186">
        <f t="shared" si="8"/>
        <v>0</v>
      </c>
      <c r="L106" s="186">
        <f t="shared" si="8"/>
        <v>0</v>
      </c>
      <c r="M106" s="186"/>
      <c r="N106" s="186">
        <f>N105/$N$99</f>
        <v>0.20754716981132076</v>
      </c>
    </row>
    <row r="107" spans="5:14" x14ac:dyDescent="0.25">
      <c r="E107" s="148" t="s">
        <v>113</v>
      </c>
      <c r="F107" s="140">
        <f t="shared" ref="F107:L107" si="9">COUNTIF(G47:G57,"x")</f>
        <v>0</v>
      </c>
      <c r="G107" s="239">
        <f t="shared" si="9"/>
        <v>0</v>
      </c>
      <c r="H107" s="239">
        <f t="shared" si="9"/>
        <v>0</v>
      </c>
      <c r="I107" s="239">
        <f t="shared" si="9"/>
        <v>0</v>
      </c>
      <c r="J107" s="239">
        <f t="shared" si="9"/>
        <v>0</v>
      </c>
      <c r="K107" s="239">
        <f t="shared" si="9"/>
        <v>0</v>
      </c>
      <c r="L107" s="239">
        <f t="shared" si="9"/>
        <v>0</v>
      </c>
      <c r="M107" s="140">
        <f>N107-I107</f>
        <v>11</v>
      </c>
      <c r="N107" s="239">
        <f>COUNTA(O47:O57)</f>
        <v>11</v>
      </c>
    </row>
    <row r="108" spans="5:14" x14ac:dyDescent="0.25">
      <c r="E108" s="149"/>
      <c r="F108" s="186">
        <f t="shared" ref="F108:L108" si="10">(F107/$N$107)</f>
        <v>0</v>
      </c>
      <c r="G108" s="186">
        <f t="shared" si="10"/>
        <v>0</v>
      </c>
      <c r="H108" s="186">
        <f t="shared" si="10"/>
        <v>0</v>
      </c>
      <c r="I108" s="186">
        <f t="shared" si="10"/>
        <v>0</v>
      </c>
      <c r="J108" s="186">
        <f t="shared" si="10"/>
        <v>0</v>
      </c>
      <c r="K108" s="186">
        <f t="shared" si="10"/>
        <v>0</v>
      </c>
      <c r="L108" s="186">
        <f t="shared" si="10"/>
        <v>0</v>
      </c>
      <c r="M108" s="186"/>
      <c r="N108" s="186">
        <f>N107/$N$99</f>
        <v>0.20754716981132076</v>
      </c>
    </row>
    <row r="109" spans="5:14" x14ac:dyDescent="0.25">
      <c r="E109" s="150" t="s">
        <v>114</v>
      </c>
      <c r="F109" s="140">
        <f t="shared" ref="F109:L109" si="11">COUNTIF(G58:G70,"x")</f>
        <v>0</v>
      </c>
      <c r="G109" s="239">
        <f t="shared" si="11"/>
        <v>0</v>
      </c>
      <c r="H109" s="239">
        <f t="shared" si="11"/>
        <v>0</v>
      </c>
      <c r="I109" s="239">
        <f t="shared" si="11"/>
        <v>0</v>
      </c>
      <c r="J109" s="239">
        <f t="shared" si="11"/>
        <v>0</v>
      </c>
      <c r="K109" s="239">
        <f t="shared" si="11"/>
        <v>0</v>
      </c>
      <c r="L109" s="239">
        <f t="shared" si="11"/>
        <v>0</v>
      </c>
      <c r="M109" s="140">
        <f>N109-I109</f>
        <v>12</v>
      </c>
      <c r="N109" s="239">
        <f>COUNTA(O58:O70)</f>
        <v>12</v>
      </c>
    </row>
    <row r="110" spans="5:14" x14ac:dyDescent="0.25">
      <c r="E110" s="151"/>
      <c r="F110" s="186">
        <f t="shared" ref="F110:L110" si="12">(F109/$N$109)</f>
        <v>0</v>
      </c>
      <c r="G110" s="186">
        <f t="shared" si="12"/>
        <v>0</v>
      </c>
      <c r="H110" s="186">
        <f t="shared" si="12"/>
        <v>0</v>
      </c>
      <c r="I110" s="186">
        <f t="shared" si="12"/>
        <v>0</v>
      </c>
      <c r="J110" s="186">
        <f t="shared" si="12"/>
        <v>0</v>
      </c>
      <c r="K110" s="186">
        <f t="shared" si="12"/>
        <v>0</v>
      </c>
      <c r="L110" s="186">
        <f t="shared" si="12"/>
        <v>0</v>
      </c>
      <c r="M110" s="186"/>
      <c r="N110" s="186">
        <f>N109/$N$99</f>
        <v>0.22641509433962265</v>
      </c>
    </row>
    <row r="112" spans="5:14" x14ac:dyDescent="0.25">
      <c r="E112" s="19" t="s">
        <v>229</v>
      </c>
    </row>
    <row r="113" spans="5:6" x14ac:dyDescent="0.25">
      <c r="E113" s="43" t="s">
        <v>225</v>
      </c>
      <c r="F113" s="43">
        <f>N101</f>
        <v>9</v>
      </c>
    </row>
    <row r="114" spans="5:6" x14ac:dyDescent="0.25">
      <c r="E114" s="43" t="s">
        <v>226</v>
      </c>
      <c r="F114" s="43">
        <f>N103</f>
        <v>10</v>
      </c>
    </row>
    <row r="115" spans="5:6" x14ac:dyDescent="0.25">
      <c r="E115" s="43" t="s">
        <v>110</v>
      </c>
      <c r="F115" s="43">
        <f>N105</f>
        <v>11</v>
      </c>
    </row>
    <row r="116" spans="5:6" x14ac:dyDescent="0.25">
      <c r="E116" s="43" t="s">
        <v>227</v>
      </c>
      <c r="F116" s="43">
        <f>N107</f>
        <v>11</v>
      </c>
    </row>
    <row r="117" spans="5:6" x14ac:dyDescent="0.25">
      <c r="E117" s="43" t="s">
        <v>178</v>
      </c>
      <c r="F117" s="43">
        <f>N109</f>
        <v>12</v>
      </c>
    </row>
    <row r="119" spans="5:6" x14ac:dyDescent="0.25">
      <c r="E119" s="19" t="s">
        <v>228</v>
      </c>
    </row>
    <row r="120" spans="5:6" x14ac:dyDescent="0.25">
      <c r="E120" s="43" t="s">
        <v>316</v>
      </c>
      <c r="F120" s="252">
        <v>5</v>
      </c>
    </row>
    <row r="121" spans="5:6" x14ac:dyDescent="0.25">
      <c r="E121" s="43" t="s">
        <v>323</v>
      </c>
      <c r="F121" s="238">
        <f>N99-SUM(F122:F124)-F120</f>
        <v>48</v>
      </c>
    </row>
    <row r="122" spans="5:6" x14ac:dyDescent="0.25">
      <c r="E122" s="43" t="s">
        <v>220</v>
      </c>
      <c r="F122" s="238">
        <f>F99</f>
        <v>0</v>
      </c>
    </row>
    <row r="123" spans="5:6" x14ac:dyDescent="0.25">
      <c r="E123" s="43" t="s">
        <v>14</v>
      </c>
      <c r="F123" s="238">
        <f>G99</f>
        <v>0</v>
      </c>
    </row>
    <row r="124" spans="5:6" x14ac:dyDescent="0.25">
      <c r="E124" s="43" t="s">
        <v>219</v>
      </c>
      <c r="F124" s="238">
        <f>H99</f>
        <v>0</v>
      </c>
    </row>
    <row r="126" spans="5:6" x14ac:dyDescent="0.25">
      <c r="E126" s="19" t="s">
        <v>230</v>
      </c>
    </row>
    <row r="127" spans="5:6" x14ac:dyDescent="0.25">
      <c r="E127" s="43" t="s">
        <v>220</v>
      </c>
      <c r="F127" s="43">
        <f>F99</f>
        <v>0</v>
      </c>
    </row>
    <row r="128" spans="5:6" x14ac:dyDescent="0.25">
      <c r="E128" s="43" t="s">
        <v>30</v>
      </c>
      <c r="F128" s="43">
        <f>J99</f>
        <v>0</v>
      </c>
    </row>
    <row r="129" spans="5:6" x14ac:dyDescent="0.25">
      <c r="E129" s="43" t="s">
        <v>31</v>
      </c>
      <c r="F129" s="43">
        <f>K99</f>
        <v>0</v>
      </c>
    </row>
    <row r="130" spans="5:6" x14ac:dyDescent="0.25">
      <c r="E130" s="43" t="s">
        <v>9</v>
      </c>
      <c r="F130" s="43">
        <f>L99</f>
        <v>0</v>
      </c>
    </row>
  </sheetData>
  <dataConsolidate/>
  <mergeCells count="20">
    <mergeCell ref="A1:M1"/>
    <mergeCell ref="A2:M2"/>
    <mergeCell ref="A3:N3"/>
    <mergeCell ref="A5:E5"/>
    <mergeCell ref="A13:A23"/>
    <mergeCell ref="K11:M11"/>
    <mergeCell ref="G11:I11"/>
    <mergeCell ref="N7:Q7"/>
    <mergeCell ref="N8:Q9"/>
    <mergeCell ref="A9:C9"/>
    <mergeCell ref="D4:E4"/>
    <mergeCell ref="A47:A57"/>
    <mergeCell ref="B12:C12"/>
    <mergeCell ref="A74:N75"/>
    <mergeCell ref="A80:N81"/>
    <mergeCell ref="A93:N94"/>
    <mergeCell ref="A24:A33"/>
    <mergeCell ref="A34:A46"/>
    <mergeCell ref="A58:A70"/>
    <mergeCell ref="A86:N87"/>
  </mergeCells>
  <phoneticPr fontId="22" type="noConversion"/>
  <conditionalFormatting sqref="H13:M13 K18:M18 F13:F44 F64:G70 G14:G44 G63 F47:G61">
    <cfRule type="cellIs" dxfId="37" priority="69" stopIfTrue="1" operator="equal">
      <formula>0</formula>
    </cfRule>
  </conditionalFormatting>
  <conditionalFormatting sqref="D69 D60:D67 D53:D58 C58 D47:D51 D29:D30 D19:D27 D37:D41">
    <cfRule type="cellIs" dxfId="36" priority="70" stopIfTrue="1" operator="equal">
      <formula>0</formula>
    </cfRule>
  </conditionalFormatting>
  <conditionalFormatting sqref="G13">
    <cfRule type="cellIs" dxfId="35" priority="58" stopIfTrue="1" operator="equal">
      <formula>0</formula>
    </cfRule>
  </conditionalFormatting>
  <conditionalFormatting sqref="I39:I43 M14:M44 M63:M70 M47:M61">
    <cfRule type="expression" dxfId="34" priority="56" stopIfTrue="1">
      <formula>$G14="x"</formula>
    </cfRule>
  </conditionalFormatting>
  <conditionalFormatting sqref="H13:J13">
    <cfRule type="expression" dxfId="33" priority="52">
      <formula>$G13="x"</formula>
    </cfRule>
  </conditionalFormatting>
  <conditionalFormatting sqref="H18:J18">
    <cfRule type="cellIs" dxfId="32" priority="51" stopIfTrue="1" operator="equal">
      <formula>0</formula>
    </cfRule>
  </conditionalFormatting>
  <conditionalFormatting sqref="H18:J18">
    <cfRule type="expression" dxfId="31" priority="50">
      <formula>$G18="x"</formula>
    </cfRule>
  </conditionalFormatting>
  <conditionalFormatting sqref="H14:K44 H63:K70 H47:K61">
    <cfRule type="expression" dxfId="30" priority="49" stopIfTrue="1">
      <formula>$G14="x"</formula>
    </cfRule>
  </conditionalFormatting>
  <conditionalFormatting sqref="A9">
    <cfRule type="cellIs" dxfId="29" priority="42" stopIfTrue="1" operator="equal">
      <formula>0</formula>
    </cfRule>
  </conditionalFormatting>
  <conditionalFormatting sqref="P13:P70">
    <cfRule type="expression" dxfId="28" priority="35">
      <formula>COUNTIF(K13:M13,"x")&gt;1</formula>
    </cfRule>
    <cfRule type="expression" dxfId="27" priority="41">
      <formula>COUNTIF(G13:I13,"x")&gt;1</formula>
    </cfRule>
  </conditionalFormatting>
  <conditionalFormatting sqref="G63:I63">
    <cfRule type="expression" dxfId="26" priority="25">
      <formula>$F63="x"</formula>
    </cfRule>
  </conditionalFormatting>
  <conditionalFormatting sqref="K63:M63">
    <cfRule type="expression" dxfId="25" priority="24">
      <formula>$F63="x"</formula>
    </cfRule>
  </conditionalFormatting>
  <conditionalFormatting sqref="J63">
    <cfRule type="expression" dxfId="24" priority="23">
      <formula>$F63="x"</formula>
    </cfRule>
  </conditionalFormatting>
  <conditionalFormatting sqref="G62">
    <cfRule type="cellIs" dxfId="23" priority="22" stopIfTrue="1" operator="equal">
      <formula>0</formula>
    </cfRule>
  </conditionalFormatting>
  <conditionalFormatting sqref="M62">
    <cfRule type="expression" dxfId="22" priority="21" stopIfTrue="1">
      <formula>$G62="x"</formula>
    </cfRule>
  </conditionalFormatting>
  <conditionalFormatting sqref="H62:K62">
    <cfRule type="expression" dxfId="21" priority="20" stopIfTrue="1">
      <formula>$G62="x"</formula>
    </cfRule>
  </conditionalFormatting>
  <conditionalFormatting sqref="G62:I62">
    <cfRule type="expression" dxfId="20" priority="19">
      <formula>$F62="x"</formula>
    </cfRule>
  </conditionalFormatting>
  <conditionalFormatting sqref="K62:M62">
    <cfRule type="expression" dxfId="19" priority="18">
      <formula>$F62="x"</formula>
    </cfRule>
  </conditionalFormatting>
  <conditionalFormatting sqref="J62">
    <cfRule type="expression" dxfId="18" priority="17">
      <formula>$F62="x"</formula>
    </cfRule>
  </conditionalFormatting>
  <conditionalFormatting sqref="G45:G46">
    <cfRule type="cellIs" dxfId="17" priority="10" stopIfTrue="1" operator="equal">
      <formula>0</formula>
    </cfRule>
  </conditionalFormatting>
  <conditionalFormatting sqref="M45:M46">
    <cfRule type="expression" dxfId="16" priority="9" stopIfTrue="1">
      <formula>$G45="x"</formula>
    </cfRule>
  </conditionalFormatting>
  <conditionalFormatting sqref="H45:K46">
    <cfRule type="expression" dxfId="15" priority="8" stopIfTrue="1">
      <formula>$G45="x"</formula>
    </cfRule>
  </conditionalFormatting>
  <conditionalFormatting sqref="G45:I46">
    <cfRule type="expression" dxfId="14" priority="7">
      <formula>$F45="x"</formula>
    </cfRule>
  </conditionalFormatting>
  <conditionalFormatting sqref="K45:M46">
    <cfRule type="expression" dxfId="13" priority="6">
      <formula>$F45="x"</formula>
    </cfRule>
  </conditionalFormatting>
  <conditionalFormatting sqref="J45:J46">
    <cfRule type="expression" dxfId="12" priority="5">
      <formula>$F45="x"</formula>
    </cfRule>
  </conditionalFormatting>
  <conditionalFormatting sqref="F63">
    <cfRule type="expression" dxfId="11" priority="4">
      <formula>$F$62="x"</formula>
    </cfRule>
  </conditionalFormatting>
  <conditionalFormatting sqref="F62">
    <cfRule type="expression" dxfId="10" priority="3">
      <formula>$F$63="x"</formula>
    </cfRule>
  </conditionalFormatting>
  <conditionalFormatting sqref="F45">
    <cfRule type="expression" dxfId="9" priority="2">
      <formula>$F$46="x"</formula>
    </cfRule>
  </conditionalFormatting>
  <conditionalFormatting sqref="F46">
    <cfRule type="expression" dxfId="8" priority="1">
      <formula>$F$45="x"</formula>
    </cfRule>
  </conditionalFormatting>
  <pageMargins left="1" right="0.25" top="0.5" bottom="0.7" header="0.5" footer="0.5"/>
  <pageSetup paperSize="17" scale="85" fitToHeight="6" orientation="landscape" r:id="rId1"/>
  <headerFooter alignWithMargins="0">
    <oddFooter>Page &amp;P of &amp;N</oddFooter>
  </headerFooter>
  <rowBreaks count="1" manualBreakCount="1">
    <brk id="52"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3399FF"/>
    <pageSetUpPr fitToPage="1"/>
  </sheetPr>
  <dimension ref="A1:U81"/>
  <sheetViews>
    <sheetView view="pageBreakPreview" zoomScaleNormal="100" zoomScaleSheetLayoutView="100" workbookViewId="0">
      <selection activeCell="A6" sqref="A6"/>
    </sheetView>
  </sheetViews>
  <sheetFormatPr defaultColWidth="9.109375" defaultRowHeight="15" x14ac:dyDescent="0.25"/>
  <cols>
    <col min="1" max="1" width="13.44140625" style="21" customWidth="1"/>
    <col min="2" max="2" width="3.33203125" style="21" customWidth="1"/>
    <col min="3" max="3" width="2.44140625" style="119" customWidth="1"/>
    <col min="4" max="4" width="4.88671875" style="19" bestFit="1" customWidth="1"/>
    <col min="5" max="5" width="28.44140625" style="19" customWidth="1"/>
    <col min="6" max="12" width="3.33203125" style="19" customWidth="1"/>
    <col min="13" max="13" width="84" style="20" customWidth="1"/>
    <col min="14" max="14" width="9.6640625" style="20" bestFit="1" customWidth="1"/>
    <col min="15" max="16" width="35.33203125" style="20" customWidth="1"/>
    <col min="17" max="16384" width="9.109375" style="19"/>
  </cols>
  <sheetData>
    <row r="1" spans="1:16" ht="17.399999999999999" x14ac:dyDescent="0.3">
      <c r="A1" s="346">
        <f>'Building Information'!B7</f>
        <v>0</v>
      </c>
      <c r="B1" s="346"/>
      <c r="C1" s="346"/>
      <c r="D1" s="346"/>
      <c r="E1" s="346"/>
      <c r="F1" s="346"/>
      <c r="G1" s="346"/>
      <c r="H1" s="346"/>
      <c r="I1" s="346"/>
      <c r="J1" s="346"/>
      <c r="K1" s="346"/>
      <c r="L1" s="346"/>
    </row>
    <row r="2" spans="1:16" ht="17.399999999999999" x14ac:dyDescent="0.3">
      <c r="A2" s="346">
        <f>'Building Information'!B8</f>
        <v>0</v>
      </c>
      <c r="B2" s="346"/>
      <c r="C2" s="346"/>
      <c r="D2" s="346"/>
      <c r="E2" s="346"/>
      <c r="F2" s="346"/>
      <c r="G2" s="346"/>
      <c r="H2" s="346"/>
      <c r="I2" s="346"/>
      <c r="J2" s="346"/>
      <c r="K2" s="346"/>
      <c r="L2" s="346"/>
    </row>
    <row r="3" spans="1:16" ht="23.25" customHeight="1" x14ac:dyDescent="0.4">
      <c r="A3" s="347" t="s">
        <v>313</v>
      </c>
      <c r="B3" s="347"/>
      <c r="C3" s="347"/>
      <c r="D3" s="347"/>
      <c r="E3" s="347"/>
      <c r="F3" s="347"/>
      <c r="G3" s="347"/>
      <c r="H3" s="347"/>
      <c r="I3" s="347"/>
      <c r="J3" s="347"/>
      <c r="K3" s="347"/>
      <c r="L3" s="347"/>
      <c r="M3" s="347"/>
      <c r="N3" s="17"/>
      <c r="O3" s="17"/>
      <c r="P3" s="17"/>
    </row>
    <row r="4" spans="1:16" ht="11.4" x14ac:dyDescent="0.2">
      <c r="A4" s="45" t="s">
        <v>242</v>
      </c>
      <c r="B4" s="340" t="s">
        <v>206</v>
      </c>
      <c r="C4" s="340"/>
      <c r="D4" s="340"/>
      <c r="E4" s="340"/>
    </row>
    <row r="5" spans="1:16" ht="13.2" x14ac:dyDescent="0.25">
      <c r="A5" s="323" t="s">
        <v>338</v>
      </c>
      <c r="B5" s="323"/>
      <c r="C5" s="323"/>
      <c r="D5" s="323"/>
      <c r="E5" s="323"/>
      <c r="F5" s="138"/>
    </row>
    <row r="6" spans="1:16" ht="11.4" x14ac:dyDescent="0.2">
      <c r="A6" s="42"/>
      <c r="B6" s="40"/>
      <c r="M6" s="330" t="s">
        <v>319</v>
      </c>
      <c r="N6" s="331"/>
      <c r="O6" s="331"/>
      <c r="P6" s="332"/>
    </row>
    <row r="7" spans="1:16" ht="11.4" x14ac:dyDescent="0.2">
      <c r="A7" s="114" t="str">
        <f>'Reclamation GP Checklist for NC'!A7</f>
        <v/>
      </c>
      <c r="B7" s="19" t="s">
        <v>292</v>
      </c>
      <c r="M7" s="333"/>
      <c r="N7" s="334"/>
      <c r="O7" s="334"/>
      <c r="P7" s="335"/>
    </row>
    <row r="8" spans="1:16" ht="12" customHeight="1" x14ac:dyDescent="0.25">
      <c r="A8" s="339" t="str">
        <f>IF('Building Information'!B18="Historic","Historic",IF('Building Information'!B18="Not Historic","Not Historic",IF('Building Information'!B18="Not Yet Evaluated","Not Yet Evaluated","")))</f>
        <v/>
      </c>
      <c r="B8" s="339"/>
      <c r="C8" s="339"/>
      <c r="D8" s="206" t="s">
        <v>302</v>
      </c>
      <c r="H8" s="77"/>
      <c r="I8" s="77"/>
      <c r="J8" s="77"/>
      <c r="K8" s="77"/>
      <c r="L8" s="77"/>
      <c r="M8" s="336"/>
      <c r="N8" s="337"/>
      <c r="O8" s="337"/>
      <c r="P8" s="338"/>
    </row>
    <row r="9" spans="1:16" ht="12" customHeight="1" thickBot="1" x14ac:dyDescent="0.3">
      <c r="A9" s="207"/>
      <c r="B9" s="207"/>
      <c r="C9" s="207"/>
      <c r="D9" s="206"/>
      <c r="H9" s="77"/>
      <c r="I9" s="77"/>
      <c r="J9" s="77"/>
      <c r="K9" s="77"/>
      <c r="L9" s="77"/>
    </row>
    <row r="10" spans="1:16" ht="18.75" customHeight="1" x14ac:dyDescent="0.3">
      <c r="A10" s="106"/>
      <c r="B10" s="40"/>
      <c r="F10" s="348" t="s">
        <v>213</v>
      </c>
      <c r="G10" s="349"/>
      <c r="H10" s="350"/>
      <c r="I10" s="165" t="s">
        <v>184</v>
      </c>
      <c r="J10" s="327" t="s">
        <v>218</v>
      </c>
      <c r="K10" s="328"/>
      <c r="L10" s="329"/>
    </row>
    <row r="11" spans="1:16" ht="97.2" x14ac:dyDescent="0.25">
      <c r="A11" s="1" t="s">
        <v>201</v>
      </c>
      <c r="B11" s="309" t="s">
        <v>51</v>
      </c>
      <c r="C11" s="310"/>
      <c r="D11" s="41" t="s">
        <v>135</v>
      </c>
      <c r="E11" s="54" t="s">
        <v>47</v>
      </c>
      <c r="F11" s="158" t="s">
        <v>220</v>
      </c>
      <c r="G11" s="27" t="s">
        <v>14</v>
      </c>
      <c r="H11" s="159" t="s">
        <v>219</v>
      </c>
      <c r="I11" s="166" t="s">
        <v>183</v>
      </c>
      <c r="J11" s="167" t="s">
        <v>303</v>
      </c>
      <c r="K11" s="93" t="s">
        <v>304</v>
      </c>
      <c r="L11" s="28" t="s">
        <v>9</v>
      </c>
      <c r="M11" s="171" t="s">
        <v>49</v>
      </c>
      <c r="N11" s="118" t="s">
        <v>48</v>
      </c>
      <c r="O11" s="1" t="s">
        <v>179</v>
      </c>
      <c r="P11" s="1" t="s">
        <v>200</v>
      </c>
    </row>
    <row r="12" spans="1:16" ht="26.4" x14ac:dyDescent="0.2">
      <c r="A12" s="108" t="s">
        <v>203</v>
      </c>
      <c r="B12" s="109">
        <v>1</v>
      </c>
      <c r="C12" s="15"/>
      <c r="D12" s="68"/>
      <c r="E12" s="104" t="s">
        <v>0</v>
      </c>
      <c r="F12" s="243"/>
      <c r="G12" s="247"/>
      <c r="H12" s="218"/>
      <c r="I12" s="177"/>
      <c r="J12" s="160"/>
      <c r="K12" s="7"/>
      <c r="L12" s="161"/>
      <c r="M12" s="172" t="s">
        <v>212</v>
      </c>
      <c r="N12" s="10" t="s">
        <v>108</v>
      </c>
      <c r="O12" s="235" t="s">
        <v>318</v>
      </c>
      <c r="P12" s="244"/>
    </row>
    <row r="13" spans="1:16" ht="23.4" x14ac:dyDescent="0.2">
      <c r="A13" s="343" t="s">
        <v>5</v>
      </c>
      <c r="B13" s="34">
        <v>1</v>
      </c>
      <c r="C13" s="39"/>
      <c r="D13" s="66" t="s">
        <v>160</v>
      </c>
      <c r="E13" s="170" t="s">
        <v>208</v>
      </c>
      <c r="F13" s="160"/>
      <c r="G13" s="7"/>
      <c r="H13" s="161"/>
      <c r="I13" s="177"/>
      <c r="J13" s="160"/>
      <c r="K13" s="7"/>
      <c r="L13" s="161"/>
      <c r="M13" s="173" t="s">
        <v>211</v>
      </c>
      <c r="N13" s="10" t="s">
        <v>109</v>
      </c>
      <c r="O13" s="244"/>
      <c r="P13" s="10"/>
    </row>
    <row r="14" spans="1:16" ht="22.8" x14ac:dyDescent="0.2">
      <c r="A14" s="343"/>
      <c r="B14" s="8">
        <v>2</v>
      </c>
      <c r="C14" s="39"/>
      <c r="D14" s="66" t="s">
        <v>33</v>
      </c>
      <c r="E14" s="46" t="s">
        <v>6</v>
      </c>
      <c r="F14" s="160"/>
      <c r="G14" s="7"/>
      <c r="H14" s="161"/>
      <c r="I14" s="177"/>
      <c r="J14" s="160"/>
      <c r="K14" s="7"/>
      <c r="L14" s="161"/>
      <c r="M14" s="173" t="s">
        <v>204</v>
      </c>
      <c r="N14" s="10" t="s">
        <v>109</v>
      </c>
      <c r="O14" s="244"/>
      <c r="P14" s="10"/>
    </row>
    <row r="15" spans="1:16" ht="35.4" x14ac:dyDescent="0.2">
      <c r="A15" s="343"/>
      <c r="B15" s="34">
        <v>3</v>
      </c>
      <c r="C15" s="39" t="s">
        <v>129</v>
      </c>
      <c r="D15" s="66" t="s">
        <v>162</v>
      </c>
      <c r="E15" s="46" t="s">
        <v>8</v>
      </c>
      <c r="F15" s="160"/>
      <c r="G15" s="7"/>
      <c r="H15" s="161"/>
      <c r="I15" s="177"/>
      <c r="J15" s="160"/>
      <c r="K15" s="7"/>
      <c r="L15" s="161"/>
      <c r="M15" s="173" t="s">
        <v>182</v>
      </c>
      <c r="N15" s="10" t="s">
        <v>109</v>
      </c>
      <c r="O15" s="244"/>
      <c r="P15" s="10"/>
    </row>
    <row r="16" spans="1:16" ht="24" x14ac:dyDescent="0.2">
      <c r="A16" s="343"/>
      <c r="B16" s="35"/>
      <c r="C16" s="39" t="s">
        <v>130</v>
      </c>
      <c r="D16" s="66" t="s">
        <v>161</v>
      </c>
      <c r="E16" s="46" t="s">
        <v>7</v>
      </c>
      <c r="F16" s="160"/>
      <c r="G16" s="7"/>
      <c r="H16" s="161"/>
      <c r="I16" s="177"/>
      <c r="J16" s="160"/>
      <c r="K16" s="7"/>
      <c r="L16" s="161"/>
      <c r="M16" s="173" t="s">
        <v>32</v>
      </c>
      <c r="N16" s="10" t="s">
        <v>109</v>
      </c>
      <c r="O16" s="244"/>
      <c r="P16" s="10"/>
    </row>
    <row r="17" spans="1:16" ht="22.8" x14ac:dyDescent="0.2">
      <c r="A17" s="343"/>
      <c r="B17" s="8">
        <v>4</v>
      </c>
      <c r="C17" s="39"/>
      <c r="D17" s="66" t="s">
        <v>159</v>
      </c>
      <c r="E17" s="46" t="s">
        <v>142</v>
      </c>
      <c r="F17" s="160"/>
      <c r="G17" s="7"/>
      <c r="H17" s="161"/>
      <c r="I17" s="177"/>
      <c r="J17" s="160"/>
      <c r="K17" s="7"/>
      <c r="L17" s="161"/>
      <c r="M17" s="173" t="s">
        <v>41</v>
      </c>
      <c r="N17" s="10" t="s">
        <v>109</v>
      </c>
      <c r="O17" s="244"/>
      <c r="P17" s="10"/>
    </row>
    <row r="18" spans="1:16" ht="26.4" x14ac:dyDescent="0.2">
      <c r="A18" s="117" t="s">
        <v>187</v>
      </c>
      <c r="B18" s="13">
        <v>1</v>
      </c>
      <c r="C18" s="15"/>
      <c r="D18" s="68"/>
      <c r="E18" s="104" t="s">
        <v>4</v>
      </c>
      <c r="F18" s="160"/>
      <c r="G18" s="7"/>
      <c r="H18" s="161"/>
      <c r="I18" s="177"/>
      <c r="J18" s="160"/>
      <c r="K18" s="7"/>
      <c r="L18" s="161"/>
      <c r="M18" s="174" t="s">
        <v>205</v>
      </c>
      <c r="N18" s="57" t="s">
        <v>109</v>
      </c>
      <c r="O18" s="244"/>
      <c r="P18" s="57"/>
    </row>
    <row r="19" spans="1:16" ht="24" customHeight="1" x14ac:dyDescent="0.2">
      <c r="A19" s="344" t="s">
        <v>111</v>
      </c>
      <c r="B19" s="14">
        <v>1</v>
      </c>
      <c r="C19" s="15"/>
      <c r="D19" s="66"/>
      <c r="E19" s="104" t="s">
        <v>2</v>
      </c>
      <c r="F19" s="160"/>
      <c r="G19" s="7"/>
      <c r="H19" s="161"/>
      <c r="I19" s="177"/>
      <c r="J19" s="160"/>
      <c r="K19" s="7"/>
      <c r="L19" s="161"/>
      <c r="M19" s="172" t="s">
        <v>127</v>
      </c>
      <c r="N19" s="10" t="s">
        <v>109</v>
      </c>
      <c r="O19" s="244"/>
      <c r="P19" s="10"/>
    </row>
    <row r="20" spans="1:16" ht="23.4" x14ac:dyDescent="0.2">
      <c r="A20" s="345"/>
      <c r="B20" s="15">
        <v>2</v>
      </c>
      <c r="C20" s="15"/>
      <c r="D20" s="66"/>
      <c r="E20" s="104" t="s">
        <v>3</v>
      </c>
      <c r="F20" s="160"/>
      <c r="G20" s="7"/>
      <c r="H20" s="161"/>
      <c r="I20" s="177"/>
      <c r="J20" s="160"/>
      <c r="K20" s="7"/>
      <c r="L20" s="161"/>
      <c r="M20" s="172" t="s">
        <v>128</v>
      </c>
      <c r="N20" s="10" t="s">
        <v>109</v>
      </c>
      <c r="O20" s="244"/>
      <c r="P20" s="10"/>
    </row>
    <row r="21" spans="1:16" ht="27" thickBot="1" x14ac:dyDescent="0.25">
      <c r="A21" s="112" t="s">
        <v>113</v>
      </c>
      <c r="B21" s="13">
        <v>1</v>
      </c>
      <c r="C21" s="15"/>
      <c r="D21" s="43"/>
      <c r="E21" s="104" t="s">
        <v>191</v>
      </c>
      <c r="F21" s="162"/>
      <c r="G21" s="163"/>
      <c r="H21" s="164"/>
      <c r="I21" s="178"/>
      <c r="J21" s="162"/>
      <c r="K21" s="163"/>
      <c r="L21" s="164"/>
      <c r="M21" s="174" t="s">
        <v>210</v>
      </c>
      <c r="N21" s="10" t="s">
        <v>109</v>
      </c>
      <c r="O21" s="244"/>
      <c r="P21" s="244"/>
    </row>
    <row r="23" spans="1:16" ht="15.6" x14ac:dyDescent="0.3">
      <c r="A23" s="26" t="s">
        <v>172</v>
      </c>
    </row>
    <row r="24" spans="1:16" x14ac:dyDescent="0.25">
      <c r="A24" s="120" t="s">
        <v>322</v>
      </c>
      <c r="B24" s="121"/>
      <c r="C24" s="122"/>
      <c r="D24" s="123"/>
      <c r="E24" s="123"/>
      <c r="F24" s="123"/>
      <c r="G24" s="123"/>
      <c r="H24" s="123"/>
      <c r="I24" s="123"/>
      <c r="J24" s="123"/>
      <c r="K24" s="123"/>
      <c r="L24" s="123"/>
      <c r="M24" s="123"/>
    </row>
    <row r="25" spans="1:16" ht="15" customHeight="1" x14ac:dyDescent="0.2">
      <c r="A25" s="311" t="s">
        <v>332</v>
      </c>
      <c r="B25" s="311"/>
      <c r="C25" s="311"/>
      <c r="D25" s="311"/>
      <c r="E25" s="311"/>
      <c r="F25" s="311"/>
      <c r="G25" s="311"/>
      <c r="H25" s="311"/>
      <c r="I25" s="311"/>
      <c r="J25" s="311"/>
      <c r="K25" s="311"/>
      <c r="L25" s="311"/>
      <c r="M25" s="311"/>
    </row>
    <row r="26" spans="1:16" ht="11.4" x14ac:dyDescent="0.2">
      <c r="A26" s="311"/>
      <c r="B26" s="311"/>
      <c r="C26" s="311"/>
      <c r="D26" s="311"/>
      <c r="E26" s="311"/>
      <c r="F26" s="311"/>
      <c r="G26" s="311"/>
      <c r="H26" s="311"/>
      <c r="I26" s="311"/>
      <c r="J26" s="311"/>
      <c r="K26" s="311"/>
      <c r="L26" s="311"/>
      <c r="M26" s="311"/>
    </row>
    <row r="27" spans="1:16" s="81" customFormat="1" ht="30" customHeight="1" x14ac:dyDescent="0.4">
      <c r="A27" s="79"/>
      <c r="B27" s="79"/>
      <c r="C27" s="80"/>
      <c r="D27" s="79"/>
      <c r="E27" s="79"/>
      <c r="F27" s="79"/>
      <c r="G27" s="79"/>
      <c r="H27" s="79"/>
      <c r="I27" s="79"/>
      <c r="J27" s="79"/>
      <c r="K27" s="79"/>
      <c r="L27" s="113"/>
      <c r="M27" s="82"/>
      <c r="N27" s="20"/>
      <c r="O27" s="83"/>
      <c r="P27" s="83"/>
    </row>
    <row r="28" spans="1:16" x14ac:dyDescent="0.25">
      <c r="A28" s="84" t="s">
        <v>173</v>
      </c>
      <c r="G28" s="85" t="s">
        <v>174</v>
      </c>
      <c r="M28" s="20" t="s">
        <v>175</v>
      </c>
    </row>
    <row r="29" spans="1:16" ht="15" customHeight="1" x14ac:dyDescent="0.25"/>
    <row r="30" spans="1:16" x14ac:dyDescent="0.25">
      <c r="A30" s="120" t="s">
        <v>218</v>
      </c>
      <c r="B30" s="121"/>
      <c r="C30" s="122"/>
      <c r="D30" s="123"/>
      <c r="E30" s="123"/>
      <c r="F30" s="123"/>
      <c r="G30" s="123"/>
      <c r="H30" s="123"/>
      <c r="I30" s="123"/>
      <c r="J30" s="123"/>
      <c r="K30" s="123"/>
      <c r="L30" s="123"/>
      <c r="M30" s="123"/>
    </row>
    <row r="31" spans="1:16" ht="12" customHeight="1" x14ac:dyDescent="0.2">
      <c r="A31" s="311" t="s">
        <v>333</v>
      </c>
      <c r="B31" s="311"/>
      <c r="C31" s="311"/>
      <c r="D31" s="311"/>
      <c r="E31" s="311"/>
      <c r="F31" s="311"/>
      <c r="G31" s="311"/>
      <c r="H31" s="311"/>
      <c r="I31" s="311"/>
      <c r="J31" s="311"/>
      <c r="K31" s="311"/>
      <c r="L31" s="311"/>
      <c r="M31" s="311"/>
      <c r="N31" s="128"/>
      <c r="O31" s="116"/>
      <c r="P31" s="116"/>
    </row>
    <row r="32" spans="1:16" ht="11.4" x14ac:dyDescent="0.2">
      <c r="A32" s="311"/>
      <c r="B32" s="311"/>
      <c r="C32" s="311"/>
      <c r="D32" s="311"/>
      <c r="E32" s="311"/>
      <c r="F32" s="311"/>
      <c r="G32" s="311"/>
      <c r="H32" s="311"/>
      <c r="I32" s="311"/>
      <c r="J32" s="311"/>
      <c r="K32" s="311"/>
      <c r="L32" s="311"/>
      <c r="M32" s="311"/>
      <c r="N32" s="128"/>
      <c r="O32" s="246"/>
      <c r="P32" s="246"/>
    </row>
    <row r="33" spans="1:21" s="81" customFormat="1" ht="30" customHeight="1" x14ac:dyDescent="0.4">
      <c r="A33" s="79"/>
      <c r="B33" s="79"/>
      <c r="C33" s="80"/>
      <c r="D33" s="79"/>
      <c r="E33" s="79"/>
      <c r="F33" s="79"/>
      <c r="G33" s="79"/>
      <c r="H33" s="79"/>
      <c r="I33" s="79"/>
      <c r="J33" s="79"/>
      <c r="K33" s="79"/>
      <c r="L33" s="113"/>
      <c r="M33" s="82"/>
      <c r="N33" s="83"/>
      <c r="O33" s="83"/>
      <c r="P33" s="83"/>
    </row>
    <row r="34" spans="1:21" x14ac:dyDescent="0.25">
      <c r="A34" s="84" t="s">
        <v>173</v>
      </c>
      <c r="G34" s="85" t="s">
        <v>174</v>
      </c>
      <c r="M34" s="20" t="s">
        <v>176</v>
      </c>
    </row>
    <row r="35" spans="1:21" ht="11.25" customHeight="1" x14ac:dyDescent="0.25"/>
    <row r="36" spans="1:21" x14ac:dyDescent="0.25">
      <c r="A36" s="120" t="s">
        <v>335</v>
      </c>
      <c r="B36" s="121"/>
      <c r="C36" s="122"/>
      <c r="D36" s="123"/>
      <c r="E36" s="123"/>
      <c r="F36" s="123"/>
      <c r="G36" s="123"/>
      <c r="H36" s="123"/>
      <c r="I36" s="123"/>
      <c r="J36" s="123"/>
      <c r="K36" s="123"/>
      <c r="L36" s="123"/>
      <c r="M36" s="123"/>
    </row>
    <row r="37" spans="1:21" ht="12" customHeight="1" x14ac:dyDescent="0.2">
      <c r="A37" s="311" t="s">
        <v>336</v>
      </c>
      <c r="B37" s="311"/>
      <c r="C37" s="311"/>
      <c r="D37" s="311"/>
      <c r="E37" s="311"/>
      <c r="F37" s="311"/>
      <c r="G37" s="311"/>
      <c r="H37" s="311"/>
      <c r="I37" s="311"/>
      <c r="J37" s="311"/>
      <c r="K37" s="311"/>
      <c r="L37" s="311"/>
      <c r="M37" s="311"/>
      <c r="N37" s="128"/>
      <c r="O37" s="246"/>
      <c r="P37" s="246"/>
    </row>
    <row r="38" spans="1:21" ht="11.4" x14ac:dyDescent="0.2">
      <c r="A38" s="311"/>
      <c r="B38" s="311"/>
      <c r="C38" s="311"/>
      <c r="D38" s="311"/>
      <c r="E38" s="311"/>
      <c r="F38" s="311"/>
      <c r="G38" s="311"/>
      <c r="H38" s="311"/>
      <c r="I38" s="311"/>
      <c r="J38" s="311"/>
      <c r="K38" s="311"/>
      <c r="L38" s="311"/>
      <c r="M38" s="311"/>
      <c r="N38" s="128"/>
      <c r="O38" s="246"/>
      <c r="P38" s="246"/>
    </row>
    <row r="39" spans="1:21" s="81" customFormat="1" ht="30" customHeight="1" x14ac:dyDescent="0.4">
      <c r="A39" s="79"/>
      <c r="B39" s="79"/>
      <c r="C39" s="80"/>
      <c r="D39" s="79"/>
      <c r="E39" s="79"/>
      <c r="F39" s="79"/>
      <c r="G39" s="79"/>
      <c r="H39" s="79"/>
      <c r="I39" s="79"/>
      <c r="J39" s="79"/>
      <c r="K39" s="79"/>
      <c r="L39" s="113"/>
      <c r="M39" s="82"/>
      <c r="N39" s="83"/>
      <c r="O39" s="83"/>
      <c r="P39" s="83"/>
    </row>
    <row r="40" spans="1:21" x14ac:dyDescent="0.25">
      <c r="A40" s="84" t="s">
        <v>173</v>
      </c>
      <c r="C40" s="139"/>
      <c r="G40" s="85" t="s">
        <v>174</v>
      </c>
      <c r="M40" s="20" t="s">
        <v>176</v>
      </c>
    </row>
    <row r="41" spans="1:21" ht="11.25" customHeight="1" x14ac:dyDescent="0.25">
      <c r="C41" s="139"/>
    </row>
    <row r="42" spans="1:21" x14ac:dyDescent="0.25">
      <c r="A42" s="120" t="s">
        <v>13</v>
      </c>
      <c r="B42" s="121"/>
      <c r="C42" s="122"/>
      <c r="D42" s="123"/>
      <c r="E42" s="123"/>
      <c r="F42" s="123"/>
      <c r="G42" s="123"/>
      <c r="H42" s="123"/>
      <c r="I42" s="123"/>
      <c r="J42" s="123"/>
      <c r="K42" s="123"/>
      <c r="L42" s="123"/>
      <c r="M42" s="123"/>
      <c r="N42" s="129"/>
      <c r="Q42" s="20"/>
      <c r="R42" s="20"/>
      <c r="S42" s="20"/>
      <c r="T42" s="20"/>
      <c r="U42" s="20"/>
    </row>
    <row r="43" spans="1:21" x14ac:dyDescent="0.25">
      <c r="A43" s="215" t="s">
        <v>314</v>
      </c>
      <c r="B43" s="212"/>
      <c r="C43" s="213"/>
      <c r="D43" s="214"/>
      <c r="E43" s="214"/>
      <c r="F43" s="214"/>
      <c r="G43" s="214"/>
      <c r="H43" s="214"/>
      <c r="I43" s="214"/>
      <c r="J43" s="214"/>
      <c r="K43" s="214"/>
      <c r="L43" s="214"/>
      <c r="M43" s="214"/>
      <c r="N43" s="129"/>
      <c r="Q43" s="20"/>
      <c r="R43" s="20"/>
      <c r="S43" s="20"/>
      <c r="T43" s="20"/>
      <c r="U43" s="20"/>
    </row>
    <row r="44" spans="1:21" ht="12" customHeight="1" x14ac:dyDescent="0.2">
      <c r="A44" s="311" t="s">
        <v>334</v>
      </c>
      <c r="B44" s="311"/>
      <c r="C44" s="311"/>
      <c r="D44" s="311"/>
      <c r="E44" s="311"/>
      <c r="F44" s="311"/>
      <c r="G44" s="311"/>
      <c r="H44" s="311"/>
      <c r="I44" s="311"/>
      <c r="J44" s="311"/>
      <c r="K44" s="311"/>
      <c r="L44" s="311"/>
      <c r="M44" s="311"/>
      <c r="P44" s="126"/>
      <c r="Q44" s="126"/>
      <c r="R44" s="126"/>
      <c r="S44" s="20"/>
      <c r="T44" s="20"/>
      <c r="U44" s="20"/>
    </row>
    <row r="45" spans="1:21" ht="11.4" x14ac:dyDescent="0.2">
      <c r="A45" s="311"/>
      <c r="B45" s="311"/>
      <c r="C45" s="311"/>
      <c r="D45" s="311"/>
      <c r="E45" s="311"/>
      <c r="F45" s="311"/>
      <c r="G45" s="311"/>
      <c r="H45" s="311"/>
      <c r="I45" s="311"/>
      <c r="J45" s="311"/>
      <c r="K45" s="311"/>
      <c r="L45" s="311"/>
      <c r="M45" s="311"/>
      <c r="P45" s="245"/>
      <c r="Q45" s="245"/>
      <c r="R45" s="245"/>
      <c r="S45" s="20"/>
      <c r="T45" s="20"/>
      <c r="U45" s="20"/>
    </row>
    <row r="46" spans="1:21" s="81" customFormat="1" ht="30" customHeight="1" x14ac:dyDescent="0.4">
      <c r="A46" s="79"/>
      <c r="B46" s="79"/>
      <c r="C46" s="80"/>
      <c r="D46" s="79"/>
      <c r="E46" s="79"/>
      <c r="F46" s="79"/>
      <c r="G46" s="79"/>
      <c r="H46" s="79"/>
      <c r="I46" s="79"/>
      <c r="J46" s="79"/>
      <c r="K46" s="79"/>
      <c r="L46" s="19"/>
      <c r="M46" s="82"/>
      <c r="N46" s="130"/>
      <c r="O46" s="83"/>
      <c r="P46" s="83"/>
      <c r="Q46" s="83"/>
      <c r="R46" s="83"/>
      <c r="S46" s="83"/>
      <c r="T46" s="83"/>
      <c r="U46" s="83"/>
    </row>
    <row r="47" spans="1:21" x14ac:dyDescent="0.25">
      <c r="A47" s="125" t="s">
        <v>173</v>
      </c>
      <c r="C47" s="127"/>
      <c r="G47" s="85" t="s">
        <v>174</v>
      </c>
      <c r="M47" s="20" t="s">
        <v>176</v>
      </c>
      <c r="N47" s="77"/>
      <c r="Q47" s="20"/>
      <c r="R47" s="20"/>
      <c r="S47" s="20"/>
      <c r="T47" s="20"/>
      <c r="U47" s="20"/>
    </row>
    <row r="49" spans="3:14" x14ac:dyDescent="0.25">
      <c r="C49" s="139"/>
    </row>
    <row r="50" spans="3:14" ht="97.2" x14ac:dyDescent="0.25">
      <c r="E50" s="152" t="s">
        <v>224</v>
      </c>
      <c r="F50" s="115" t="str">
        <f t="shared" ref="F50:L50" si="0">F11</f>
        <v>Not Applicable</v>
      </c>
      <c r="G50" s="115" t="str">
        <f t="shared" si="0"/>
        <v>Incorporated</v>
      </c>
      <c r="H50" s="115" t="str">
        <f t="shared" si="0"/>
        <v>Exemption Sought</v>
      </c>
      <c r="I50" s="115" t="str">
        <f t="shared" si="0"/>
        <v>Exemption Concurrence</v>
      </c>
      <c r="J50" s="115" t="str">
        <f t="shared" si="0"/>
        <v>Meets</v>
      </c>
      <c r="K50" s="115" t="str">
        <f t="shared" si="0"/>
        <v>Does Not Meet</v>
      </c>
      <c r="L50" s="115" t="str">
        <f t="shared" si="0"/>
        <v>Exempted</v>
      </c>
      <c r="M50" s="153" t="s">
        <v>221</v>
      </c>
      <c r="N50" s="154" t="s">
        <v>43</v>
      </c>
    </row>
    <row r="51" spans="3:14" x14ac:dyDescent="0.25">
      <c r="E51" s="142" t="s">
        <v>43</v>
      </c>
      <c r="F51" s="140">
        <f t="shared" ref="F51:L51" si="1">COUNTIF(F12:F21,"x")</f>
        <v>0</v>
      </c>
      <c r="G51" s="239">
        <f t="shared" si="1"/>
        <v>0</v>
      </c>
      <c r="H51" s="239">
        <f t="shared" si="1"/>
        <v>0</v>
      </c>
      <c r="I51" s="239">
        <f t="shared" si="1"/>
        <v>0</v>
      </c>
      <c r="J51" s="239">
        <f t="shared" si="1"/>
        <v>0</v>
      </c>
      <c r="K51" s="239">
        <f t="shared" si="1"/>
        <v>0</v>
      </c>
      <c r="L51" s="239">
        <f t="shared" si="1"/>
        <v>0</v>
      </c>
      <c r="M51" s="140">
        <f>N51-I51</f>
        <v>10</v>
      </c>
      <c r="N51" s="155">
        <f>COUNTA(N12:N21)</f>
        <v>10</v>
      </c>
    </row>
    <row r="52" spans="3:14" x14ac:dyDescent="0.25">
      <c r="E52" s="143"/>
      <c r="F52" s="186">
        <f>(F51/$N$51)</f>
        <v>0</v>
      </c>
      <c r="G52" s="186">
        <f t="shared" ref="G52:L52" si="2">(G51/$N$51)</f>
        <v>0</v>
      </c>
      <c r="H52" s="186">
        <f>(H51/$N$51)</f>
        <v>0</v>
      </c>
      <c r="I52" s="186">
        <f>(I51/$N$51)</f>
        <v>0</v>
      </c>
      <c r="J52" s="186">
        <f t="shared" si="2"/>
        <v>0</v>
      </c>
      <c r="K52" s="186">
        <f t="shared" si="2"/>
        <v>0</v>
      </c>
      <c r="L52" s="186">
        <f t="shared" si="2"/>
        <v>0</v>
      </c>
      <c r="M52" s="141"/>
      <c r="N52" s="141"/>
    </row>
    <row r="53" spans="3:14" x14ac:dyDescent="0.25">
      <c r="E53" s="142" t="s">
        <v>222</v>
      </c>
      <c r="F53" s="140">
        <f t="shared" ref="F53:L53" si="3">COUNTIF(F12,"x")</f>
        <v>0</v>
      </c>
      <c r="G53" s="239">
        <f t="shared" si="3"/>
        <v>0</v>
      </c>
      <c r="H53" s="239">
        <f t="shared" si="3"/>
        <v>0</v>
      </c>
      <c r="I53" s="239">
        <f t="shared" si="3"/>
        <v>0</v>
      </c>
      <c r="J53" s="239">
        <f t="shared" si="3"/>
        <v>0</v>
      </c>
      <c r="K53" s="239">
        <f t="shared" si="3"/>
        <v>0</v>
      </c>
      <c r="L53" s="239">
        <f t="shared" si="3"/>
        <v>0</v>
      </c>
      <c r="M53" s="140">
        <f>N53-I53</f>
        <v>1</v>
      </c>
      <c r="N53" s="155">
        <v>1</v>
      </c>
    </row>
    <row r="54" spans="3:14" x14ac:dyDescent="0.25">
      <c r="E54" s="143"/>
      <c r="F54" s="186">
        <f>(F53/$N$53)</f>
        <v>0</v>
      </c>
      <c r="G54" s="186">
        <f t="shared" ref="G54:L54" si="4">(G53/$N$53)</f>
        <v>0</v>
      </c>
      <c r="H54" s="186">
        <f t="shared" si="4"/>
        <v>0</v>
      </c>
      <c r="I54" s="186">
        <f t="shared" si="4"/>
        <v>0</v>
      </c>
      <c r="J54" s="186">
        <f t="shared" si="4"/>
        <v>0</v>
      </c>
      <c r="K54" s="186">
        <f t="shared" si="4"/>
        <v>0</v>
      </c>
      <c r="L54" s="186">
        <f t="shared" si="4"/>
        <v>0</v>
      </c>
      <c r="M54" s="141"/>
      <c r="N54" s="141"/>
    </row>
    <row r="55" spans="3:14" x14ac:dyDescent="0.25">
      <c r="C55" s="139"/>
      <c r="E55" s="341" t="s">
        <v>5</v>
      </c>
      <c r="F55" s="140">
        <f t="shared" ref="F55:L55" si="5">COUNTIF(F13:F17,"x")</f>
        <v>0</v>
      </c>
      <c r="G55" s="239">
        <f t="shared" si="5"/>
        <v>0</v>
      </c>
      <c r="H55" s="239">
        <f t="shared" si="5"/>
        <v>0</v>
      </c>
      <c r="I55" s="239">
        <f t="shared" si="5"/>
        <v>0</v>
      </c>
      <c r="J55" s="239">
        <f t="shared" si="5"/>
        <v>0</v>
      </c>
      <c r="K55" s="239">
        <f t="shared" si="5"/>
        <v>0</v>
      </c>
      <c r="L55" s="239">
        <f t="shared" si="5"/>
        <v>0</v>
      </c>
      <c r="M55" s="140">
        <f>N55-I55</f>
        <v>5</v>
      </c>
      <c r="N55" s="155">
        <v>5</v>
      </c>
    </row>
    <row r="56" spans="3:14" x14ac:dyDescent="0.25">
      <c r="C56" s="139"/>
      <c r="E56" s="342"/>
      <c r="F56" s="186">
        <f>(F55/$N$55)</f>
        <v>0</v>
      </c>
      <c r="G56" s="186">
        <f t="shared" ref="G56:L56" si="6">(G55/$N$55)</f>
        <v>0</v>
      </c>
      <c r="H56" s="186">
        <f t="shared" si="6"/>
        <v>0</v>
      </c>
      <c r="I56" s="186">
        <f t="shared" si="6"/>
        <v>0</v>
      </c>
      <c r="J56" s="186">
        <f t="shared" si="6"/>
        <v>0</v>
      </c>
      <c r="K56" s="186">
        <f t="shared" si="6"/>
        <v>0</v>
      </c>
      <c r="L56" s="186">
        <f t="shared" si="6"/>
        <v>0</v>
      </c>
      <c r="M56" s="141"/>
      <c r="N56" s="141"/>
    </row>
    <row r="57" spans="3:14" x14ac:dyDescent="0.25">
      <c r="E57" s="146" t="s">
        <v>223</v>
      </c>
      <c r="F57" s="140">
        <f t="shared" ref="F57:L57" si="7">COUNTIF(F18,"x")</f>
        <v>0</v>
      </c>
      <c r="G57" s="239">
        <f t="shared" si="7"/>
        <v>0</v>
      </c>
      <c r="H57" s="239">
        <f t="shared" si="7"/>
        <v>0</v>
      </c>
      <c r="I57" s="239">
        <f t="shared" si="7"/>
        <v>0</v>
      </c>
      <c r="J57" s="239">
        <f t="shared" si="7"/>
        <v>0</v>
      </c>
      <c r="K57" s="239">
        <f t="shared" si="7"/>
        <v>0</v>
      </c>
      <c r="L57" s="239">
        <f t="shared" si="7"/>
        <v>0</v>
      </c>
      <c r="M57" s="140">
        <f>N57-I57</f>
        <v>1</v>
      </c>
      <c r="N57" s="155">
        <v>1</v>
      </c>
    </row>
    <row r="58" spans="3:14" x14ac:dyDescent="0.25">
      <c r="E58" s="147"/>
      <c r="F58" s="186">
        <f>(F57/$N$57)</f>
        <v>0</v>
      </c>
      <c r="G58" s="186">
        <f t="shared" ref="G58:L58" si="8">(G57/$N$57)</f>
        <v>0</v>
      </c>
      <c r="H58" s="186">
        <f t="shared" si="8"/>
        <v>0</v>
      </c>
      <c r="I58" s="186">
        <f t="shared" si="8"/>
        <v>0</v>
      </c>
      <c r="J58" s="186">
        <f t="shared" si="8"/>
        <v>0</v>
      </c>
      <c r="K58" s="186">
        <f t="shared" si="8"/>
        <v>0</v>
      </c>
      <c r="L58" s="186">
        <f t="shared" si="8"/>
        <v>0</v>
      </c>
      <c r="M58" s="141"/>
      <c r="N58" s="141"/>
    </row>
    <row r="59" spans="3:14" x14ac:dyDescent="0.25">
      <c r="E59" s="144" t="s">
        <v>111</v>
      </c>
      <c r="F59" s="140">
        <f t="shared" ref="F59:L59" si="9">COUNTIF(F19:F20,"x")</f>
        <v>0</v>
      </c>
      <c r="G59" s="239">
        <f t="shared" si="9"/>
        <v>0</v>
      </c>
      <c r="H59" s="239">
        <f t="shared" si="9"/>
        <v>0</v>
      </c>
      <c r="I59" s="239">
        <f t="shared" si="9"/>
        <v>0</v>
      </c>
      <c r="J59" s="239">
        <f t="shared" si="9"/>
        <v>0</v>
      </c>
      <c r="K59" s="239">
        <f t="shared" si="9"/>
        <v>0</v>
      </c>
      <c r="L59" s="239">
        <f t="shared" si="9"/>
        <v>0</v>
      </c>
      <c r="M59" s="140">
        <f>N59-I59</f>
        <v>2</v>
      </c>
      <c r="N59" s="155">
        <v>2</v>
      </c>
    </row>
    <row r="60" spans="3:14" x14ac:dyDescent="0.25">
      <c r="E60" s="145"/>
      <c r="F60" s="186">
        <f>(F59/$N$59)</f>
        <v>0</v>
      </c>
      <c r="G60" s="186">
        <f t="shared" ref="G60:L60" si="10">(G59/$N$59)</f>
        <v>0</v>
      </c>
      <c r="H60" s="186">
        <f t="shared" si="10"/>
        <v>0</v>
      </c>
      <c r="I60" s="186">
        <f>(I59/$N$59)</f>
        <v>0</v>
      </c>
      <c r="J60" s="186">
        <f t="shared" si="10"/>
        <v>0</v>
      </c>
      <c r="K60" s="186">
        <f t="shared" si="10"/>
        <v>0</v>
      </c>
      <c r="L60" s="186">
        <f t="shared" si="10"/>
        <v>0</v>
      </c>
      <c r="M60" s="141"/>
      <c r="N60" s="141"/>
    </row>
    <row r="61" spans="3:14" x14ac:dyDescent="0.25">
      <c r="E61" s="148" t="s">
        <v>113</v>
      </c>
      <c r="F61" s="140">
        <f t="shared" ref="F61:L61" si="11">COUNTIF(F21,"x")</f>
        <v>0</v>
      </c>
      <c r="G61" s="239">
        <f t="shared" si="11"/>
        <v>0</v>
      </c>
      <c r="H61" s="239">
        <f t="shared" si="11"/>
        <v>0</v>
      </c>
      <c r="I61" s="239">
        <f t="shared" si="11"/>
        <v>0</v>
      </c>
      <c r="J61" s="239">
        <f t="shared" si="11"/>
        <v>0</v>
      </c>
      <c r="K61" s="239">
        <f t="shared" si="11"/>
        <v>0</v>
      </c>
      <c r="L61" s="239">
        <f t="shared" si="11"/>
        <v>0</v>
      </c>
      <c r="M61" s="140">
        <f>N61-I61</f>
        <v>1</v>
      </c>
      <c r="N61" s="155">
        <v>1</v>
      </c>
    </row>
    <row r="62" spans="3:14" x14ac:dyDescent="0.25">
      <c r="E62" s="149"/>
      <c r="F62" s="186">
        <f>(F61/$N$61)</f>
        <v>0</v>
      </c>
      <c r="G62" s="186">
        <f t="shared" ref="G62:L62" si="12">(G61/$N$61)</f>
        <v>0</v>
      </c>
      <c r="H62" s="186">
        <f t="shared" si="12"/>
        <v>0</v>
      </c>
      <c r="I62" s="186">
        <f>(I61/$N$61)</f>
        <v>0</v>
      </c>
      <c r="J62" s="186">
        <f t="shared" si="12"/>
        <v>0</v>
      </c>
      <c r="K62" s="186">
        <f t="shared" si="12"/>
        <v>0</v>
      </c>
      <c r="L62" s="186">
        <f t="shared" si="12"/>
        <v>0</v>
      </c>
      <c r="M62" s="141"/>
      <c r="N62" s="141"/>
    </row>
    <row r="64" spans="3:14" x14ac:dyDescent="0.25">
      <c r="E64" s="19" t="s">
        <v>231</v>
      </c>
    </row>
    <row r="65" spans="3:6" x14ac:dyDescent="0.25">
      <c r="E65" s="43" t="s">
        <v>225</v>
      </c>
      <c r="F65" s="43">
        <f>N53</f>
        <v>1</v>
      </c>
    </row>
    <row r="66" spans="3:6" x14ac:dyDescent="0.25">
      <c r="E66" s="43" t="s">
        <v>42</v>
      </c>
      <c r="F66" s="43">
        <f>N55</f>
        <v>5</v>
      </c>
    </row>
    <row r="67" spans="3:6" x14ac:dyDescent="0.25">
      <c r="E67" s="43" t="s">
        <v>226</v>
      </c>
      <c r="F67" s="43">
        <f>N57</f>
        <v>1</v>
      </c>
    </row>
    <row r="68" spans="3:6" x14ac:dyDescent="0.25">
      <c r="E68" s="43" t="s">
        <v>110</v>
      </c>
      <c r="F68" s="43">
        <f>N59</f>
        <v>2</v>
      </c>
    </row>
    <row r="69" spans="3:6" x14ac:dyDescent="0.25">
      <c r="E69" s="43" t="s">
        <v>227</v>
      </c>
      <c r="F69" s="43">
        <f>N61</f>
        <v>1</v>
      </c>
    </row>
    <row r="71" spans="3:6" x14ac:dyDescent="0.25">
      <c r="E71" s="19" t="s">
        <v>228</v>
      </c>
    </row>
    <row r="72" spans="3:6" x14ac:dyDescent="0.25">
      <c r="E72" s="43" t="s">
        <v>316</v>
      </c>
      <c r="F72" s="43">
        <f>N51-SUM(F73:F75)</f>
        <v>10</v>
      </c>
    </row>
    <row r="73" spans="3:6" x14ac:dyDescent="0.25">
      <c r="C73" s="139"/>
      <c r="E73" s="43" t="s">
        <v>220</v>
      </c>
      <c r="F73" s="43">
        <f>F51</f>
        <v>0</v>
      </c>
    </row>
    <row r="74" spans="3:6" x14ac:dyDescent="0.25">
      <c r="E74" s="43" t="s">
        <v>14</v>
      </c>
      <c r="F74" s="43">
        <f>G51</f>
        <v>0</v>
      </c>
    </row>
    <row r="75" spans="3:6" x14ac:dyDescent="0.25">
      <c r="E75" s="43" t="s">
        <v>219</v>
      </c>
      <c r="F75" s="43">
        <f>H51</f>
        <v>0</v>
      </c>
    </row>
    <row r="77" spans="3:6" x14ac:dyDescent="0.25">
      <c r="E77" s="19" t="s">
        <v>230</v>
      </c>
    </row>
    <row r="78" spans="3:6" x14ac:dyDescent="0.25">
      <c r="E78" s="43" t="s">
        <v>220</v>
      </c>
      <c r="F78" s="43">
        <f>F51</f>
        <v>0</v>
      </c>
    </row>
    <row r="79" spans="3:6" x14ac:dyDescent="0.25">
      <c r="E79" s="43" t="s">
        <v>30</v>
      </c>
      <c r="F79" s="43">
        <f>J51</f>
        <v>0</v>
      </c>
    </row>
    <row r="80" spans="3:6" x14ac:dyDescent="0.25">
      <c r="E80" s="43" t="s">
        <v>31</v>
      </c>
      <c r="F80" s="43">
        <f>K51</f>
        <v>0</v>
      </c>
    </row>
    <row r="81" spans="5:6" x14ac:dyDescent="0.25">
      <c r="E81" s="43" t="s">
        <v>9</v>
      </c>
      <c r="F81" s="43">
        <f>L51</f>
        <v>0</v>
      </c>
    </row>
  </sheetData>
  <mergeCells count="18">
    <mergeCell ref="A1:L1"/>
    <mergeCell ref="A2:L2"/>
    <mergeCell ref="A3:M3"/>
    <mergeCell ref="A5:E5"/>
    <mergeCell ref="J10:L10"/>
    <mergeCell ref="F10:H10"/>
    <mergeCell ref="A8:C8"/>
    <mergeCell ref="M6:P6"/>
    <mergeCell ref="M7:P8"/>
    <mergeCell ref="B4:E4"/>
    <mergeCell ref="E55:E56"/>
    <mergeCell ref="B11:C11"/>
    <mergeCell ref="A13:A17"/>
    <mergeCell ref="A19:A20"/>
    <mergeCell ref="A25:M26"/>
    <mergeCell ref="A31:M32"/>
    <mergeCell ref="A44:M45"/>
    <mergeCell ref="A37:M38"/>
  </mergeCells>
  <conditionalFormatting sqref="F12:F21">
    <cfRule type="cellIs" dxfId="7" priority="11" stopIfTrue="1" operator="equal">
      <formula>0</formula>
    </cfRule>
  </conditionalFormatting>
  <conditionalFormatting sqref="D13:D17 D19:D20">
    <cfRule type="cellIs" dxfId="6" priority="10" stopIfTrue="1" operator="equal">
      <formula>0</formula>
    </cfRule>
  </conditionalFormatting>
  <conditionalFormatting sqref="G12:J21 L12:L21">
    <cfRule type="expression" dxfId="5" priority="51" stopIfTrue="1">
      <formula>$F12="x"</formula>
    </cfRule>
  </conditionalFormatting>
  <conditionalFormatting sqref="A8:A9">
    <cfRule type="cellIs" dxfId="4" priority="6" stopIfTrue="1" operator="equal">
      <formula>0</formula>
    </cfRule>
  </conditionalFormatting>
  <conditionalFormatting sqref="O12:O21">
    <cfRule type="expression" dxfId="3" priority="1">
      <formula>COUNTIF(J12:L12,"x")&gt;1</formula>
    </cfRule>
    <cfRule type="expression" dxfId="2" priority="2">
      <formula>COUNTIF(F12:H12,"x")&gt;1</formula>
    </cfRule>
  </conditionalFormatting>
  <pageMargins left="1" right="0.25" top="0.5" bottom="0.7" header="0.5" footer="0.5"/>
  <pageSetup paperSize="17" scale="85" fitToHeight="2" orientation="landscape" r:id="rId1"/>
  <headerFooter alignWithMargins="0">
    <oddFooter>Page &amp;P of &amp;N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enableFormatConditionsCalculation="0">
    <tabColor theme="9" tint="0.79998168889431442"/>
    <pageSetUpPr fitToPage="1"/>
  </sheetPr>
  <dimension ref="A1:F71"/>
  <sheetViews>
    <sheetView view="pageBreakPreview" zoomScaleNormal="100" workbookViewId="0">
      <pane xSplit="1" ySplit="6" topLeftCell="B7" activePane="bottomRight" state="frozen"/>
      <selection pane="topRight" activeCell="B1" sqref="B1"/>
      <selection pane="bottomLeft" activeCell="A6" sqref="A6"/>
      <selection pane="bottomRight" activeCell="A4" sqref="A4"/>
    </sheetView>
  </sheetViews>
  <sheetFormatPr defaultColWidth="9.109375" defaultRowHeight="15" x14ac:dyDescent="0.25"/>
  <cols>
    <col min="1" max="1" width="13.6640625" style="21" customWidth="1"/>
    <col min="2" max="2" width="3.33203125" style="21" customWidth="1"/>
    <col min="3" max="4" width="2.44140625" style="100" customWidth="1"/>
    <col min="5" max="5" width="61.5546875" style="19" bestFit="1" customWidth="1"/>
    <col min="6" max="6" width="16.44140625" style="19" bestFit="1" customWidth="1"/>
    <col min="7" max="16384" width="9.109375" style="19"/>
  </cols>
  <sheetData>
    <row r="1" spans="1:6" ht="21" x14ac:dyDescent="0.4">
      <c r="A1" s="353" t="s">
        <v>207</v>
      </c>
      <c r="B1" s="353"/>
      <c r="C1" s="353"/>
      <c r="D1" s="353"/>
      <c r="E1" s="353"/>
      <c r="F1" s="353"/>
    </row>
    <row r="2" spans="1:6" s="78" customFormat="1" ht="13.2" x14ac:dyDescent="0.25">
      <c r="A2" s="199" t="s">
        <v>324</v>
      </c>
      <c r="B2" s="86"/>
      <c r="C2" s="86"/>
      <c r="D2" s="86"/>
    </row>
    <row r="3" spans="1:6" ht="12.75" customHeight="1" x14ac:dyDescent="0.25">
      <c r="A3" s="19" t="s">
        <v>180</v>
      </c>
    </row>
    <row r="4" spans="1:6" ht="12.75" customHeight="1" x14ac:dyDescent="0.2">
      <c r="A4" s="42"/>
      <c r="B4" s="40"/>
    </row>
    <row r="5" spans="1:6" ht="12.75" customHeight="1" x14ac:dyDescent="0.3">
      <c r="A5" s="106" t="s">
        <v>199</v>
      </c>
      <c r="B5" s="40"/>
    </row>
    <row r="6" spans="1:6" ht="69.75" customHeight="1" x14ac:dyDescent="0.25">
      <c r="A6" s="1" t="s">
        <v>143</v>
      </c>
      <c r="B6" s="354" t="s">
        <v>51</v>
      </c>
      <c r="C6" s="355"/>
      <c r="D6" s="41" t="s">
        <v>135</v>
      </c>
      <c r="E6" s="102" t="s">
        <v>47</v>
      </c>
      <c r="F6" s="101" t="s">
        <v>48</v>
      </c>
    </row>
    <row r="7" spans="1:6" ht="12" customHeight="1" x14ac:dyDescent="0.2">
      <c r="A7" s="324" t="s">
        <v>100</v>
      </c>
      <c r="B7" s="36">
        <v>1</v>
      </c>
      <c r="C7" s="39" t="s">
        <v>129</v>
      </c>
      <c r="D7" s="74"/>
      <c r="E7" s="55" t="s">
        <v>52</v>
      </c>
      <c r="F7" s="56" t="str">
        <f>'Reclamation GP Checklist for NC'!O14</f>
        <v>Design</v>
      </c>
    </row>
    <row r="8" spans="1:6" ht="12" customHeight="1" x14ac:dyDescent="0.2">
      <c r="A8" s="325"/>
      <c r="B8" s="23"/>
      <c r="C8" s="8" t="s">
        <v>130</v>
      </c>
      <c r="D8" s="74"/>
      <c r="E8" s="55" t="s">
        <v>53</v>
      </c>
      <c r="F8" s="56" t="str">
        <f>'Reclamation GP Checklist for NC'!O15</f>
        <v>Design</v>
      </c>
    </row>
    <row r="9" spans="1:6" ht="12" customHeight="1" x14ac:dyDescent="0.2">
      <c r="A9" s="325"/>
      <c r="B9" s="23"/>
      <c r="C9" s="8" t="s">
        <v>131</v>
      </c>
      <c r="D9" s="74"/>
      <c r="E9" s="55" t="s">
        <v>54</v>
      </c>
      <c r="F9" s="56" t="str">
        <f>'Reclamation GP Checklist for NC'!O16</f>
        <v>All</v>
      </c>
    </row>
    <row r="10" spans="1:6" ht="12" customHeight="1" x14ac:dyDescent="0.2">
      <c r="A10" s="325"/>
      <c r="B10" s="23"/>
      <c r="C10" s="8" t="s">
        <v>132</v>
      </c>
      <c r="D10" s="74"/>
      <c r="E10" s="55" t="s">
        <v>55</v>
      </c>
      <c r="F10" s="56" t="str">
        <f>'Reclamation GP Checklist for NC'!O17</f>
        <v>Design</v>
      </c>
    </row>
    <row r="11" spans="1:6" ht="12" customHeight="1" x14ac:dyDescent="0.2">
      <c r="A11" s="325"/>
      <c r="B11" s="34">
        <v>2</v>
      </c>
      <c r="C11" s="24" t="s">
        <v>129</v>
      </c>
      <c r="D11" s="75" t="s">
        <v>125</v>
      </c>
      <c r="E11" s="49" t="s">
        <v>56</v>
      </c>
      <c r="F11" s="56" t="str">
        <f>'Reclamation GP Checklist for NC'!O19</f>
        <v>Design &amp; Construction</v>
      </c>
    </row>
    <row r="12" spans="1:6" ht="12" customHeight="1" x14ac:dyDescent="0.2">
      <c r="A12" s="325"/>
      <c r="B12" s="29"/>
      <c r="C12" s="24" t="s">
        <v>130</v>
      </c>
      <c r="D12" s="75" t="s">
        <v>125</v>
      </c>
      <c r="E12" s="49" t="s">
        <v>50</v>
      </c>
      <c r="F12" s="56" t="str">
        <f>'Reclamation GP Checklist for NC'!O20</f>
        <v>Design</v>
      </c>
    </row>
    <row r="13" spans="1:6" ht="12" customHeight="1" x14ac:dyDescent="0.2">
      <c r="A13" s="325"/>
      <c r="B13" s="29"/>
      <c r="C13" s="24" t="s">
        <v>131</v>
      </c>
      <c r="D13" s="75" t="s">
        <v>125</v>
      </c>
      <c r="E13" s="49" t="s">
        <v>57</v>
      </c>
      <c r="F13" s="56" t="str">
        <f>'Reclamation GP Checklist for NC'!O21</f>
        <v>Design</v>
      </c>
    </row>
    <row r="14" spans="1:6" ht="12" customHeight="1" x14ac:dyDescent="0.2">
      <c r="A14" s="325"/>
      <c r="B14" s="29"/>
      <c r="C14" s="24" t="s">
        <v>132</v>
      </c>
      <c r="D14" s="75" t="s">
        <v>125</v>
      </c>
      <c r="E14" s="49" t="s">
        <v>58</v>
      </c>
      <c r="F14" s="56" t="str">
        <f>'Reclamation GP Checklist for NC'!O22</f>
        <v>Construction</v>
      </c>
    </row>
    <row r="15" spans="1:6" ht="12" customHeight="1" x14ac:dyDescent="0.2">
      <c r="A15" s="326"/>
      <c r="B15" s="35"/>
      <c r="C15" s="24" t="s">
        <v>133</v>
      </c>
      <c r="D15" s="75" t="s">
        <v>125</v>
      </c>
      <c r="E15" s="49" t="s">
        <v>59</v>
      </c>
      <c r="F15" s="56" t="str">
        <f>'Reclamation GP Checklist for NC'!O23</f>
        <v>Construction</v>
      </c>
    </row>
    <row r="16" spans="1:6" ht="12" customHeight="1" x14ac:dyDescent="0.2">
      <c r="A16" s="312" t="s">
        <v>112</v>
      </c>
      <c r="B16" s="30">
        <v>1</v>
      </c>
      <c r="C16" s="24" t="s">
        <v>129</v>
      </c>
      <c r="D16" s="75" t="s">
        <v>125</v>
      </c>
      <c r="E16" s="48" t="s">
        <v>60</v>
      </c>
      <c r="F16" s="56" t="str">
        <f>'Reclamation GP Checklist for NC'!O24</f>
        <v>Design</v>
      </c>
    </row>
    <row r="17" spans="1:6" ht="12" x14ac:dyDescent="0.2">
      <c r="A17" s="313"/>
      <c r="B17" s="31"/>
      <c r="C17" s="24" t="s">
        <v>130</v>
      </c>
      <c r="D17" s="75"/>
      <c r="E17" s="48" t="s">
        <v>61</v>
      </c>
      <c r="F17" s="56" t="str">
        <f>'Reclamation GP Checklist for NC'!O25</f>
        <v>Design</v>
      </c>
    </row>
    <row r="18" spans="1:6" ht="12" x14ac:dyDescent="0.2">
      <c r="A18" s="313"/>
      <c r="B18" s="32"/>
      <c r="C18" s="24" t="s">
        <v>131</v>
      </c>
      <c r="D18" s="75" t="s">
        <v>125</v>
      </c>
      <c r="E18" s="48" t="s">
        <v>62</v>
      </c>
      <c r="F18" s="56" t="str">
        <f>'Reclamation GP Checklist for NC'!O26</f>
        <v>Design</v>
      </c>
    </row>
    <row r="19" spans="1:6" ht="12" customHeight="1" x14ac:dyDescent="0.2">
      <c r="A19" s="313"/>
      <c r="B19" s="30">
        <v>2</v>
      </c>
      <c r="C19" s="25" t="s">
        <v>129</v>
      </c>
      <c r="D19" s="74" t="s">
        <v>125</v>
      </c>
      <c r="E19" s="48" t="s">
        <v>63</v>
      </c>
      <c r="F19" s="56" t="str">
        <f>'Reclamation GP Checklist for NC'!O27</f>
        <v>Design</v>
      </c>
    </row>
    <row r="20" spans="1:6" ht="12" x14ac:dyDescent="0.2">
      <c r="A20" s="313"/>
      <c r="B20" s="31"/>
      <c r="C20" s="39" t="s">
        <v>130</v>
      </c>
      <c r="D20" s="74"/>
      <c r="E20" s="48" t="s">
        <v>64</v>
      </c>
      <c r="F20" s="56" t="str">
        <f>'Reclamation GP Checklist for NC'!O28</f>
        <v>Design</v>
      </c>
    </row>
    <row r="21" spans="1:6" ht="12" x14ac:dyDescent="0.2">
      <c r="A21" s="313"/>
      <c r="B21" s="31"/>
      <c r="C21" s="25" t="s">
        <v>131</v>
      </c>
      <c r="D21" s="74"/>
      <c r="E21" s="48" t="s">
        <v>65</v>
      </c>
      <c r="F21" s="56" t="str">
        <f>'Reclamation GP Checklist for NC'!O29</f>
        <v>Design</v>
      </c>
    </row>
    <row r="22" spans="1:6" ht="12" x14ac:dyDescent="0.2">
      <c r="A22" s="313"/>
      <c r="B22" s="32"/>
      <c r="C22" s="39" t="s">
        <v>132</v>
      </c>
      <c r="D22" s="74" t="s">
        <v>125</v>
      </c>
      <c r="E22" s="48" t="s">
        <v>66</v>
      </c>
      <c r="F22" s="56" t="str">
        <f>'Reclamation GP Checklist for NC'!O30</f>
        <v>Design</v>
      </c>
    </row>
    <row r="23" spans="1:6" ht="12" x14ac:dyDescent="0.2">
      <c r="A23" s="313"/>
      <c r="B23" s="33">
        <v>3</v>
      </c>
      <c r="C23" s="33"/>
      <c r="D23" s="76"/>
      <c r="E23" s="48" t="s">
        <v>97</v>
      </c>
      <c r="F23" s="56" t="str">
        <f>'Reclamation GP Checklist for NC'!O31</f>
        <v>Design</v>
      </c>
    </row>
    <row r="24" spans="1:6" ht="12" x14ac:dyDescent="0.2">
      <c r="A24" s="313"/>
      <c r="B24" s="30">
        <v>4</v>
      </c>
      <c r="C24" s="8" t="s">
        <v>129</v>
      </c>
      <c r="D24" s="76"/>
      <c r="E24" s="48" t="s">
        <v>67</v>
      </c>
      <c r="F24" s="56" t="str">
        <f>'Reclamation GP Checklist for NC'!O32</f>
        <v>Design</v>
      </c>
    </row>
    <row r="25" spans="1:6" ht="12" x14ac:dyDescent="0.2">
      <c r="A25" s="314"/>
      <c r="B25" s="32"/>
      <c r="C25" s="8" t="s">
        <v>130</v>
      </c>
      <c r="D25" s="76"/>
      <c r="E25" s="48" t="s">
        <v>68</v>
      </c>
      <c r="F25" s="56" t="str">
        <f>'Reclamation GP Checklist for NC'!O33</f>
        <v>Design</v>
      </c>
    </row>
    <row r="26" spans="1:6" ht="12" customHeight="1" x14ac:dyDescent="0.2">
      <c r="A26" s="315" t="s">
        <v>111</v>
      </c>
      <c r="B26" s="34">
        <v>1</v>
      </c>
      <c r="C26" s="168" t="s">
        <v>129</v>
      </c>
      <c r="D26" s="76"/>
      <c r="E26" s="48" t="s">
        <v>69</v>
      </c>
      <c r="F26" s="56" t="str">
        <f>'Reclamation GP Checklist for NC'!O34</f>
        <v>Design</v>
      </c>
    </row>
    <row r="27" spans="1:6" ht="12" x14ac:dyDescent="0.2">
      <c r="A27" s="316"/>
      <c r="B27" s="29"/>
      <c r="C27" s="168" t="s">
        <v>130</v>
      </c>
      <c r="D27" s="76"/>
      <c r="E27" s="48" t="s">
        <v>70</v>
      </c>
      <c r="F27" s="56" t="str">
        <f>'Reclamation GP Checklist for NC'!O35</f>
        <v>Design</v>
      </c>
    </row>
    <row r="28" spans="1:6" ht="12" x14ac:dyDescent="0.2">
      <c r="A28" s="316"/>
      <c r="B28" s="29"/>
      <c r="C28" s="168" t="s">
        <v>131</v>
      </c>
      <c r="D28" s="76"/>
      <c r="E28" s="48" t="s">
        <v>71</v>
      </c>
      <c r="F28" s="56" t="str">
        <f>'Reclamation GP Checklist for NC'!O36</f>
        <v>Design</v>
      </c>
    </row>
    <row r="29" spans="1:6" ht="12" x14ac:dyDescent="0.2">
      <c r="A29" s="316"/>
      <c r="B29" s="29"/>
      <c r="C29" s="169" t="s">
        <v>132</v>
      </c>
      <c r="D29" s="75" t="s">
        <v>125</v>
      </c>
      <c r="E29" s="48" t="s">
        <v>72</v>
      </c>
      <c r="F29" s="56" t="str">
        <f>'Reclamation GP Checklist for NC'!O37</f>
        <v>Design</v>
      </c>
    </row>
    <row r="30" spans="1:6" ht="12" x14ac:dyDescent="0.2">
      <c r="A30" s="316"/>
      <c r="B30" s="29"/>
      <c r="C30" s="169" t="s">
        <v>133</v>
      </c>
      <c r="D30" s="75" t="s">
        <v>125</v>
      </c>
      <c r="E30" s="48" t="s">
        <v>73</v>
      </c>
      <c r="F30" s="56" t="str">
        <f>'Reclamation GP Checklist for NC'!O38</f>
        <v>Design</v>
      </c>
    </row>
    <row r="31" spans="1:6" ht="12" x14ac:dyDescent="0.2">
      <c r="A31" s="316"/>
      <c r="B31" s="29"/>
      <c r="C31" s="33" t="s">
        <v>134</v>
      </c>
      <c r="D31" s="76"/>
      <c r="E31" s="48" t="s">
        <v>74</v>
      </c>
      <c r="F31" s="56" t="str">
        <f>'Reclamation GP Checklist for NC'!O39</f>
        <v>Design</v>
      </c>
    </row>
    <row r="32" spans="1:6" ht="12" x14ac:dyDescent="0.2">
      <c r="A32" s="316"/>
      <c r="B32" s="36">
        <v>2</v>
      </c>
      <c r="C32" s="39" t="s">
        <v>129</v>
      </c>
      <c r="D32" s="75" t="s">
        <v>125</v>
      </c>
      <c r="E32" s="48" t="s">
        <v>75</v>
      </c>
      <c r="F32" s="56" t="str">
        <f>'Reclamation GP Checklist for NC'!O40</f>
        <v>Design</v>
      </c>
    </row>
    <row r="33" spans="1:6" ht="12" x14ac:dyDescent="0.2">
      <c r="A33" s="316"/>
      <c r="B33" s="38"/>
      <c r="C33" s="37" t="s">
        <v>130</v>
      </c>
      <c r="D33" s="75" t="s">
        <v>125</v>
      </c>
      <c r="E33" s="48" t="s">
        <v>76</v>
      </c>
      <c r="F33" s="56" t="str">
        <f>'Reclamation GP Checklist for NC'!O41</f>
        <v>Design</v>
      </c>
    </row>
    <row r="34" spans="1:6" ht="12" x14ac:dyDescent="0.2">
      <c r="A34" s="316"/>
      <c r="B34" s="30">
        <v>3</v>
      </c>
      <c r="C34" s="8" t="s">
        <v>129</v>
      </c>
      <c r="D34" s="74"/>
      <c r="E34" s="49" t="s">
        <v>77</v>
      </c>
      <c r="F34" s="56" t="str">
        <f>'Reclamation GP Checklist for NC'!O42</f>
        <v>Design</v>
      </c>
    </row>
    <row r="35" spans="1:6" ht="12" x14ac:dyDescent="0.2">
      <c r="A35" s="316"/>
      <c r="B35" s="32"/>
      <c r="C35" s="8" t="s">
        <v>130</v>
      </c>
      <c r="D35" s="74"/>
      <c r="E35" s="49" t="s">
        <v>78</v>
      </c>
      <c r="F35" s="56" t="str">
        <f>'Reclamation GP Checklist for NC'!O43</f>
        <v>Design</v>
      </c>
    </row>
    <row r="36" spans="1:6" ht="12" x14ac:dyDescent="0.2">
      <c r="A36" s="317"/>
      <c r="B36" s="34">
        <v>4</v>
      </c>
      <c r="C36" s="34"/>
      <c r="D36" s="76"/>
      <c r="E36" s="48" t="s">
        <v>95</v>
      </c>
      <c r="F36" s="56" t="str">
        <f>'Reclamation GP Checklist for NC'!O44</f>
        <v>O&amp;M</v>
      </c>
    </row>
    <row r="37" spans="1:6" ht="12" customHeight="1" x14ac:dyDescent="0.2">
      <c r="A37" s="306" t="s">
        <v>113</v>
      </c>
      <c r="B37" s="30">
        <v>1</v>
      </c>
      <c r="C37" s="8" t="s">
        <v>129</v>
      </c>
      <c r="D37" s="75" t="s">
        <v>125</v>
      </c>
      <c r="E37" s="48" t="s">
        <v>79</v>
      </c>
      <c r="F37" s="56" t="str">
        <f>'Reclamation GP Checklist for NC'!O47</f>
        <v>Design</v>
      </c>
    </row>
    <row r="38" spans="1:6" ht="12" x14ac:dyDescent="0.2">
      <c r="A38" s="307"/>
      <c r="B38" s="32"/>
      <c r="C38" s="53" t="s">
        <v>130</v>
      </c>
      <c r="D38" s="75" t="s">
        <v>125</v>
      </c>
      <c r="E38" s="48" t="s">
        <v>80</v>
      </c>
      <c r="F38" s="56" t="s">
        <v>109</v>
      </c>
    </row>
    <row r="39" spans="1:6" ht="12" x14ac:dyDescent="0.2">
      <c r="A39" s="307"/>
      <c r="B39" s="30">
        <v>2</v>
      </c>
      <c r="C39" s="8" t="s">
        <v>129</v>
      </c>
      <c r="D39" s="76"/>
      <c r="E39" s="48" t="s">
        <v>81</v>
      </c>
      <c r="F39" s="56" t="s">
        <v>109</v>
      </c>
    </row>
    <row r="40" spans="1:6" ht="12" x14ac:dyDescent="0.2">
      <c r="A40" s="307"/>
      <c r="B40" s="31"/>
      <c r="C40" s="39" t="s">
        <v>130</v>
      </c>
      <c r="D40" s="75" t="s">
        <v>125</v>
      </c>
      <c r="E40" s="48" t="s">
        <v>82</v>
      </c>
      <c r="F40" s="56" t="s">
        <v>109</v>
      </c>
    </row>
    <row r="41" spans="1:6" ht="12" x14ac:dyDescent="0.2">
      <c r="A41" s="307"/>
      <c r="B41" s="32"/>
      <c r="C41" s="53" t="s">
        <v>131</v>
      </c>
      <c r="D41" s="75" t="s">
        <v>125</v>
      </c>
      <c r="E41" s="48" t="s">
        <v>83</v>
      </c>
      <c r="F41" s="56" t="s">
        <v>109</v>
      </c>
    </row>
    <row r="42" spans="1:6" ht="12" x14ac:dyDescent="0.2">
      <c r="A42" s="307"/>
      <c r="B42" s="33">
        <v>3</v>
      </c>
      <c r="C42" s="33"/>
      <c r="D42" s="76"/>
      <c r="E42" s="48" t="s">
        <v>36</v>
      </c>
      <c r="F42" s="56" t="s">
        <v>109</v>
      </c>
    </row>
    <row r="43" spans="1:6" ht="12" customHeight="1" x14ac:dyDescent="0.2">
      <c r="A43" s="307"/>
      <c r="B43" s="30">
        <v>4</v>
      </c>
      <c r="C43" s="39" t="s">
        <v>129</v>
      </c>
      <c r="D43" s="75" t="s">
        <v>125</v>
      </c>
      <c r="E43" s="48" t="s">
        <v>84</v>
      </c>
      <c r="F43" s="56" t="s">
        <v>109</v>
      </c>
    </row>
    <row r="44" spans="1:6" ht="12" x14ac:dyDescent="0.2">
      <c r="A44" s="307"/>
      <c r="B44" s="31"/>
      <c r="C44" s="39" t="s">
        <v>130</v>
      </c>
      <c r="D44" s="75"/>
      <c r="E44" s="48" t="s">
        <v>85</v>
      </c>
      <c r="F44" s="56" t="s">
        <v>109</v>
      </c>
    </row>
    <row r="45" spans="1:6" ht="12" x14ac:dyDescent="0.2">
      <c r="A45" s="307"/>
      <c r="B45" s="31"/>
      <c r="C45" s="39" t="s">
        <v>131</v>
      </c>
      <c r="D45" s="75" t="s">
        <v>125</v>
      </c>
      <c r="E45" s="48" t="s">
        <v>86</v>
      </c>
      <c r="F45" s="56" t="s">
        <v>109</v>
      </c>
    </row>
    <row r="46" spans="1:6" ht="12" x14ac:dyDescent="0.2">
      <c r="A46" s="307"/>
      <c r="B46" s="32"/>
      <c r="C46" s="39" t="s">
        <v>132</v>
      </c>
      <c r="D46" s="75"/>
      <c r="E46" s="99" t="s">
        <v>1</v>
      </c>
      <c r="F46" s="56" t="s">
        <v>109</v>
      </c>
    </row>
    <row r="47" spans="1:6" ht="12" x14ac:dyDescent="0.2">
      <c r="A47" s="308"/>
      <c r="B47" s="33">
        <v>5</v>
      </c>
      <c r="C47" s="52"/>
      <c r="D47" s="75" t="s">
        <v>125</v>
      </c>
      <c r="E47" s="46" t="s">
        <v>99</v>
      </c>
      <c r="F47" s="56" t="s">
        <v>109</v>
      </c>
    </row>
    <row r="48" spans="1:6" ht="12" customHeight="1" x14ac:dyDescent="0.2">
      <c r="A48" s="318" t="s">
        <v>114</v>
      </c>
      <c r="B48" s="30">
        <v>1</v>
      </c>
      <c r="C48" s="39" t="s">
        <v>129</v>
      </c>
      <c r="D48" s="74" t="s">
        <v>125</v>
      </c>
      <c r="E48" s="50" t="s">
        <v>87</v>
      </c>
      <c r="F48" s="56" t="s">
        <v>109</v>
      </c>
    </row>
    <row r="49" spans="1:6" ht="12" x14ac:dyDescent="0.2">
      <c r="A49" s="319"/>
      <c r="B49" s="32"/>
      <c r="C49" s="39" t="s">
        <v>130</v>
      </c>
      <c r="D49" s="74"/>
      <c r="E49" s="50" t="s">
        <v>88</v>
      </c>
      <c r="F49" s="56" t="s">
        <v>109</v>
      </c>
    </row>
    <row r="50" spans="1:6" ht="12" x14ac:dyDescent="0.2">
      <c r="A50" s="319"/>
      <c r="B50" s="33">
        <v>2</v>
      </c>
      <c r="C50" s="39"/>
      <c r="D50" s="74" t="s">
        <v>125</v>
      </c>
      <c r="E50" s="50" t="s">
        <v>115</v>
      </c>
      <c r="F50" s="56" t="s">
        <v>109</v>
      </c>
    </row>
    <row r="51" spans="1:6" ht="12" x14ac:dyDescent="0.2">
      <c r="A51" s="319"/>
      <c r="B51" s="29">
        <v>3</v>
      </c>
      <c r="C51" s="39" t="s">
        <v>129</v>
      </c>
      <c r="D51" s="74" t="s">
        <v>125</v>
      </c>
      <c r="E51" s="50" t="s">
        <v>89</v>
      </c>
      <c r="F51" s="56" t="s">
        <v>109</v>
      </c>
    </row>
    <row r="52" spans="1:6" ht="12" x14ac:dyDescent="0.2">
      <c r="A52" s="319"/>
      <c r="B52" s="29"/>
      <c r="C52" s="8" t="s">
        <v>130</v>
      </c>
      <c r="D52" s="74" t="s">
        <v>125</v>
      </c>
      <c r="E52" s="50" t="s">
        <v>90</v>
      </c>
      <c r="F52" s="56" t="s">
        <v>109</v>
      </c>
    </row>
    <row r="53" spans="1:6" ht="12" x14ac:dyDescent="0.2">
      <c r="A53" s="319"/>
      <c r="B53" s="32"/>
      <c r="C53" s="39" t="s">
        <v>131</v>
      </c>
      <c r="D53" s="75" t="s">
        <v>125</v>
      </c>
      <c r="E53" s="50" t="s">
        <v>91</v>
      </c>
      <c r="F53" s="56" t="str">
        <f>'Reclamation GP Checklist for NC'!O64</f>
        <v>Design</v>
      </c>
    </row>
    <row r="54" spans="1:6" ht="12" x14ac:dyDescent="0.2">
      <c r="A54" s="319"/>
      <c r="B54" s="8">
        <v>4</v>
      </c>
      <c r="C54" s="39"/>
      <c r="D54" s="75" t="s">
        <v>125</v>
      </c>
      <c r="E54" s="46" t="s">
        <v>98</v>
      </c>
      <c r="F54" s="56" t="str">
        <f>'Reclamation GP Checklist for NC'!O65</f>
        <v>Design</v>
      </c>
    </row>
    <row r="55" spans="1:6" ht="12" x14ac:dyDescent="0.2">
      <c r="A55" s="319"/>
      <c r="B55" s="34">
        <v>5</v>
      </c>
      <c r="C55" s="39" t="s">
        <v>129</v>
      </c>
      <c r="D55" s="75" t="s">
        <v>125</v>
      </c>
      <c r="E55" s="46" t="s">
        <v>92</v>
      </c>
      <c r="F55" s="56" t="str">
        <f>'Reclamation GP Checklist for NC'!O66</f>
        <v>Design &amp; Construction</v>
      </c>
    </row>
    <row r="56" spans="1:6" ht="12" x14ac:dyDescent="0.2">
      <c r="A56" s="319"/>
      <c r="B56" s="29"/>
      <c r="C56" s="39" t="s">
        <v>130</v>
      </c>
      <c r="D56" s="75" t="s">
        <v>125</v>
      </c>
      <c r="E56" s="46" t="s">
        <v>93</v>
      </c>
      <c r="F56" s="56" t="str">
        <f>'Reclamation GP Checklist for NC'!O67</f>
        <v>Design &amp; Construction</v>
      </c>
    </row>
    <row r="57" spans="1:6" ht="12" x14ac:dyDescent="0.2">
      <c r="A57" s="319"/>
      <c r="B57" s="35"/>
      <c r="C57" s="8" t="s">
        <v>131</v>
      </c>
      <c r="D57" s="74"/>
      <c r="E57" s="46" t="s">
        <v>94</v>
      </c>
      <c r="F57" s="56" t="str">
        <f>'Reclamation GP Checklist for NC'!O68</f>
        <v>O&amp;M</v>
      </c>
    </row>
    <row r="58" spans="1:6" ht="12" customHeight="1" x14ac:dyDescent="0.2">
      <c r="A58" s="319"/>
      <c r="B58" s="36">
        <v>6</v>
      </c>
      <c r="C58" s="39" t="s">
        <v>129</v>
      </c>
      <c r="D58" s="75" t="s">
        <v>125</v>
      </c>
      <c r="E58" s="104" t="s">
        <v>169</v>
      </c>
      <c r="F58" s="56" t="str">
        <f>'Reclamation GP Checklist for NC'!O69</f>
        <v>Design</v>
      </c>
    </row>
    <row r="59" spans="1:6" ht="12" x14ac:dyDescent="0.2">
      <c r="A59" s="320"/>
      <c r="B59" s="37"/>
      <c r="C59" s="39" t="s">
        <v>130</v>
      </c>
      <c r="D59" s="74"/>
      <c r="E59" s="104" t="s">
        <v>168</v>
      </c>
      <c r="F59" s="56" t="str">
        <f>'Reclamation GP Checklist for NC'!O70</f>
        <v>Design</v>
      </c>
    </row>
    <row r="61" spans="1:6" ht="15.6" x14ac:dyDescent="0.3">
      <c r="A61" s="106" t="s">
        <v>198</v>
      </c>
    </row>
    <row r="62" spans="1:6" ht="26.4" x14ac:dyDescent="0.2">
      <c r="A62" s="110" t="s">
        <v>100</v>
      </c>
      <c r="B62" s="39">
        <v>1</v>
      </c>
      <c r="C62" s="8"/>
      <c r="D62" s="74"/>
      <c r="E62" s="98" t="s">
        <v>0</v>
      </c>
      <c r="F62" s="10" t="str">
        <f>'RS Checklist for NC'!N12</f>
        <v>All</v>
      </c>
    </row>
    <row r="63" spans="1:6" ht="12" customHeight="1" x14ac:dyDescent="0.2">
      <c r="A63" s="356" t="s">
        <v>5</v>
      </c>
      <c r="B63" s="34">
        <v>1</v>
      </c>
      <c r="C63" s="24"/>
      <c r="D63" s="66" t="s">
        <v>125</v>
      </c>
      <c r="E63" s="111" t="s">
        <v>209</v>
      </c>
      <c r="F63" s="10" t="str">
        <f>'RS Checklist for NC'!N13</f>
        <v>Design</v>
      </c>
    </row>
    <row r="64" spans="1:6" ht="12" customHeight="1" x14ac:dyDescent="0.2">
      <c r="A64" s="357"/>
      <c r="B64" s="8">
        <v>2</v>
      </c>
      <c r="C64" s="24"/>
      <c r="D64" s="66" t="s">
        <v>125</v>
      </c>
      <c r="E64" s="49" t="s">
        <v>6</v>
      </c>
      <c r="F64" s="10" t="str">
        <f>'RS Checklist for NC'!N14</f>
        <v>Design</v>
      </c>
    </row>
    <row r="65" spans="1:6" ht="12" customHeight="1" x14ac:dyDescent="0.2">
      <c r="A65" s="357"/>
      <c r="B65" s="34">
        <v>3</v>
      </c>
      <c r="C65" s="24" t="s">
        <v>129</v>
      </c>
      <c r="D65" s="66" t="s">
        <v>125</v>
      </c>
      <c r="E65" s="49" t="s">
        <v>8</v>
      </c>
      <c r="F65" s="10" t="str">
        <f>'RS Checklist for NC'!N15</f>
        <v>Design</v>
      </c>
    </row>
    <row r="66" spans="1:6" ht="12" customHeight="1" x14ac:dyDescent="0.2">
      <c r="A66" s="357"/>
      <c r="B66" s="35"/>
      <c r="C66" s="24" t="s">
        <v>130</v>
      </c>
      <c r="D66" s="66" t="s">
        <v>125</v>
      </c>
      <c r="E66" s="49" t="s">
        <v>7</v>
      </c>
      <c r="F66" s="10" t="str">
        <f>'RS Checklist for NC'!N16</f>
        <v>Design</v>
      </c>
    </row>
    <row r="67" spans="1:6" ht="12" customHeight="1" x14ac:dyDescent="0.2">
      <c r="A67" s="358"/>
      <c r="B67" s="31">
        <v>4</v>
      </c>
      <c r="C67" s="24"/>
      <c r="D67" s="66" t="s">
        <v>125</v>
      </c>
      <c r="E67" s="49" t="s">
        <v>142</v>
      </c>
      <c r="F67" s="10" t="str">
        <f>'RS Checklist for NC'!N17</f>
        <v>Design</v>
      </c>
    </row>
    <row r="68" spans="1:6" ht="26.4" x14ac:dyDescent="0.2">
      <c r="A68" s="107" t="s">
        <v>187</v>
      </c>
      <c r="B68" s="8">
        <v>1</v>
      </c>
      <c r="C68" s="33"/>
      <c r="D68" s="76"/>
      <c r="E68" s="48" t="s">
        <v>4</v>
      </c>
      <c r="F68" s="10" t="str">
        <f>'RS Checklist for NC'!N18</f>
        <v>Design</v>
      </c>
    </row>
    <row r="69" spans="1:6" ht="12" x14ac:dyDescent="0.2">
      <c r="A69" s="351" t="s">
        <v>111</v>
      </c>
      <c r="B69" s="8">
        <v>1</v>
      </c>
      <c r="C69" s="33"/>
      <c r="D69" s="76"/>
      <c r="E69" s="48" t="s">
        <v>2</v>
      </c>
      <c r="F69" s="10" t="str">
        <f>'RS Checklist for NC'!N19</f>
        <v>Design</v>
      </c>
    </row>
    <row r="70" spans="1:6" ht="12" x14ac:dyDescent="0.2">
      <c r="A70" s="352"/>
      <c r="B70" s="39">
        <v>2</v>
      </c>
      <c r="C70" s="39"/>
      <c r="D70" s="74"/>
      <c r="E70" s="6" t="s">
        <v>3</v>
      </c>
      <c r="F70" s="10" t="str">
        <f>'RS Checklist for NC'!N20</f>
        <v>Design</v>
      </c>
    </row>
    <row r="71" spans="1:6" ht="26.4" x14ac:dyDescent="0.2">
      <c r="A71" s="112" t="s">
        <v>113</v>
      </c>
      <c r="B71" s="39">
        <v>1</v>
      </c>
      <c r="C71" s="105"/>
      <c r="D71" s="103"/>
      <c r="E71" s="6" t="s">
        <v>191</v>
      </c>
      <c r="F71" s="10" t="str">
        <f>'RS Checklist for NC'!N21</f>
        <v>Design</v>
      </c>
    </row>
  </sheetData>
  <mergeCells count="9">
    <mergeCell ref="A16:A25"/>
    <mergeCell ref="A26:A36"/>
    <mergeCell ref="A69:A70"/>
    <mergeCell ref="A1:F1"/>
    <mergeCell ref="B6:C6"/>
    <mergeCell ref="A48:A59"/>
    <mergeCell ref="A37:A47"/>
    <mergeCell ref="A63:A67"/>
    <mergeCell ref="A7:A15"/>
  </mergeCells>
  <phoneticPr fontId="22" type="noConversion"/>
  <conditionalFormatting sqref="C63:D67 D37:D38 D40:D41 D43:D45 D47:D48 D50:D56 D58 D32:D33 C29:D30 C21:D21 D22 C11:D19 D70">
    <cfRule type="cellIs" dxfId="1" priority="6" stopIfTrue="1" operator="equal">
      <formula>0</formula>
    </cfRule>
  </conditionalFormatting>
  <conditionalFormatting sqref="D63:D67">
    <cfRule type="cellIs" dxfId="0" priority="1" stopIfTrue="1" operator="equal">
      <formula>0</formula>
    </cfRule>
  </conditionalFormatting>
  <pageMargins left="0.75" right="0.25" top="0.75" bottom="0.75" header="0.5" footer="0.5"/>
  <pageSetup paperSize="17" orientation="portrait" r:id="rId1"/>
  <headerFooter alignWithMargins="0">
    <oddFooter>Page &amp;P of &amp;N</oddFooter>
  </headerFooter>
  <rowBreaks count="1" manualBreakCount="1">
    <brk id="42"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79998168889431442"/>
    <pageSetUpPr fitToPage="1"/>
  </sheetPr>
  <dimension ref="A1:E69"/>
  <sheetViews>
    <sheetView view="pageBreakPreview" zoomScaleNormal="100" zoomScaleSheetLayoutView="100" workbookViewId="0">
      <selection activeCell="A3" sqref="A3"/>
    </sheetView>
  </sheetViews>
  <sheetFormatPr defaultColWidth="9.109375" defaultRowHeight="13.2" x14ac:dyDescent="0.25"/>
  <cols>
    <col min="1" max="1" width="93.88671875" style="87" customWidth="1"/>
    <col min="2" max="2" width="62.33203125" style="87" customWidth="1"/>
    <col min="3" max="16384" width="9.109375" style="87"/>
  </cols>
  <sheetData>
    <row r="1" spans="1:5" ht="21" x14ac:dyDescent="0.4">
      <c r="A1" s="132" t="s">
        <v>232</v>
      </c>
      <c r="B1" s="88"/>
    </row>
    <row r="2" spans="1:5" x14ac:dyDescent="0.25">
      <c r="A2" s="359">
        <v>41200</v>
      </c>
      <c r="B2" s="359"/>
      <c r="C2" s="359"/>
      <c r="D2" s="359"/>
      <c r="E2" s="359"/>
    </row>
    <row r="3" spans="1:5" s="135" customFormat="1" ht="10.5" customHeight="1" x14ac:dyDescent="0.25">
      <c r="B3" s="136"/>
      <c r="C3" s="137"/>
    </row>
    <row r="4" spans="1:5" ht="26.4" x14ac:dyDescent="0.25">
      <c r="A4" s="131" t="s">
        <v>237</v>
      </c>
    </row>
    <row r="5" spans="1:5" x14ac:dyDescent="0.25">
      <c r="A5" s="131"/>
    </row>
    <row r="6" spans="1:5" ht="92.4" x14ac:dyDescent="0.25">
      <c r="A6" s="131" t="s">
        <v>247</v>
      </c>
    </row>
    <row r="7" spans="1:5" x14ac:dyDescent="0.25">
      <c r="A7" s="133" t="s">
        <v>244</v>
      </c>
    </row>
    <row r="8" spans="1:5" x14ac:dyDescent="0.25">
      <c r="A8" s="191" t="s">
        <v>246</v>
      </c>
    </row>
    <row r="9" spans="1:5" x14ac:dyDescent="0.25">
      <c r="A9" s="190" t="s">
        <v>245</v>
      </c>
    </row>
    <row r="10" spans="1:5" ht="39.6" x14ac:dyDescent="0.25">
      <c r="A10" s="192" t="s">
        <v>248</v>
      </c>
    </row>
    <row r="11" spans="1:5" ht="79.2" x14ac:dyDescent="0.25">
      <c r="A11" s="131" t="s">
        <v>243</v>
      </c>
    </row>
    <row r="12" spans="1:5" ht="39.6" x14ac:dyDescent="0.25">
      <c r="A12" s="131" t="s">
        <v>215</v>
      </c>
    </row>
    <row r="13" spans="1:5" x14ac:dyDescent="0.25">
      <c r="A13" s="133" t="s">
        <v>216</v>
      </c>
    </row>
    <row r="14" spans="1:5" x14ac:dyDescent="0.25">
      <c r="A14" s="133"/>
    </row>
    <row r="15" spans="1:5" ht="52.8" x14ac:dyDescent="0.25">
      <c r="A15" s="131" t="s">
        <v>217</v>
      </c>
    </row>
    <row r="16" spans="1:5" x14ac:dyDescent="0.25">
      <c r="A16" s="133" t="s">
        <v>216</v>
      </c>
    </row>
    <row r="17" spans="1:1" x14ac:dyDescent="0.25">
      <c r="A17" s="133"/>
    </row>
    <row r="18" spans="1:1" ht="52.8" x14ac:dyDescent="0.25">
      <c r="A18" s="131" t="s">
        <v>214</v>
      </c>
    </row>
    <row r="23" spans="1:1" ht="15.75" customHeight="1" x14ac:dyDescent="0.25"/>
    <row r="25" spans="1:1" ht="25.5" customHeight="1" x14ac:dyDescent="0.25"/>
    <row r="26" spans="1:1" ht="15.75" customHeight="1" x14ac:dyDescent="0.25"/>
    <row r="27" spans="1:1" ht="352.5" customHeight="1" x14ac:dyDescent="0.25"/>
    <row r="29" spans="1:1" ht="12.75" customHeight="1" x14ac:dyDescent="0.25"/>
    <row r="35" ht="15.75" customHeight="1" x14ac:dyDescent="0.25"/>
    <row r="37" ht="25.5" customHeight="1" x14ac:dyDescent="0.25"/>
    <row r="38" ht="15.75" customHeight="1" x14ac:dyDescent="0.25"/>
    <row r="43" ht="12.75" customHeight="1" x14ac:dyDescent="0.25"/>
    <row r="45" ht="12.75" customHeight="1" x14ac:dyDescent="0.25"/>
    <row r="47" ht="25.5" customHeight="1" x14ac:dyDescent="0.25"/>
    <row r="48" ht="15.75" customHeight="1" x14ac:dyDescent="0.25"/>
    <row r="53" ht="15.75" customHeight="1" x14ac:dyDescent="0.25"/>
    <row r="62" ht="25.5" customHeight="1" x14ac:dyDescent="0.25"/>
    <row r="63" ht="15.75" customHeight="1" x14ac:dyDescent="0.25"/>
    <row r="69" ht="16.5" customHeight="1" x14ac:dyDescent="0.25"/>
  </sheetData>
  <mergeCells count="1">
    <mergeCell ref="A2:E2"/>
  </mergeCells>
  <hyperlinks>
    <hyperlink ref="A7" r:id="rId1" display="http://www.achp.gov/regs-rev04.pdf"/>
    <hyperlink ref="A9" r:id="rId2"/>
  </hyperlinks>
  <pageMargins left="0.75" right="0.5" top="0.25" bottom="0.5" header="0.27" footer="0.5"/>
  <pageSetup orientation="portrait" r:id="rId3"/>
  <headerFooter alignWithMargins="0">
    <oddFooter>&amp;C&amp;P</oddFooter>
  </headerFooter>
  <rowBreaks count="12" manualBreakCount="12">
    <brk id="19" max="16383" man="1"/>
    <brk id="22" max="16383" man="1"/>
    <brk id="31" max="16383" man="1"/>
    <brk id="36" max="16383" man="1"/>
    <brk id="41" max="16383" man="1"/>
    <brk id="46" max="16383" man="1"/>
    <brk id="50" max="16383" man="1"/>
    <brk id="52" max="16383" man="1"/>
    <brk id="55" max="16383" man="1"/>
    <brk id="61" max="16383" man="1"/>
    <brk id="64" max="16383" man="1"/>
    <brk id="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About</vt:lpstr>
      <vt:lpstr>Building Information</vt:lpstr>
      <vt:lpstr>Reclamation GP Checklist for NC</vt:lpstr>
      <vt:lpstr>RS Checklist for NC</vt:lpstr>
      <vt:lpstr>a) Reclamation SB NC Summary</vt:lpstr>
      <vt:lpstr>b) Historic Guidance</vt:lpstr>
      <vt:lpstr>'a) Reclamation SB NC Summary'!Print_Area</vt:lpstr>
      <vt:lpstr>'b) Historic Guidance'!Print_Area</vt:lpstr>
      <vt:lpstr>'Building Information'!Print_Area</vt:lpstr>
      <vt:lpstr>'Reclamation GP Checklist for NC'!Print_Area</vt:lpstr>
      <vt:lpstr>'RS Checklist for NC'!Print_Area</vt:lpstr>
      <vt:lpstr>'Reclamation GP Checklist for NC'!Print_Titles</vt:lpstr>
      <vt:lpstr>'RS Checklist for NC'!Print_Titles</vt:lpstr>
    </vt:vector>
  </TitlesOfParts>
  <Company>Reclamation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sdundorf</dc:creator>
  <cp:lastModifiedBy>Van Deventer, Constance L</cp:lastModifiedBy>
  <cp:lastPrinted>2013-04-05T21:59:39Z</cp:lastPrinted>
  <dcterms:created xsi:type="dcterms:W3CDTF">2009-03-20T15:32:29Z</dcterms:created>
  <dcterms:modified xsi:type="dcterms:W3CDTF">2013-04-24T20:06:36Z</dcterms:modified>
</cp:coreProperties>
</file>