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pwaterrates\ratebooks\mi\2023\"/>
    </mc:Choice>
  </mc:AlternateContent>
  <xr:revisionPtr revIDLastSave="0" documentId="13_ncr:1_{CCC09468-96B6-42A7-92A2-9BB05EC4C7A6}" xr6:coauthVersionLast="47" xr6:coauthVersionMax="47" xr10:uidLastSave="{00000000-0000-0000-0000-000000000000}"/>
  <bookViews>
    <workbookView xWindow="-110" yWindow="-110" windowWidth="19420" windowHeight="10420" xr2:uid="{5B3BA605-84B7-467D-801F-835837DA5EC2}"/>
  </bookViews>
  <sheets>
    <sheet name="OUTPUT" sheetId="1" r:id="rId1"/>
    <sheet name="Footnotes" sheetId="2" r:id="rId2"/>
  </sheets>
  <externalReferences>
    <externalReference r:id="rId3"/>
  </externalReferences>
  <definedNames>
    <definedName name="_xlnm.Print_Area" localSheetId="1">Footnotes!$A$1:$D$11</definedName>
    <definedName name="_xlnm.Print_Area" localSheetId="0">OUTPUT!$A$1:$H$112</definedName>
    <definedName name="_xlnm.Print_Titles" localSheetId="0">OUTPUT!$1:$6</definedName>
    <definedName name="TEXT4">OUTPUT!$A$1:$J$120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6" i="2" l="1"/>
  <c r="E156" i="2"/>
  <c r="A2" i="2"/>
  <c r="A1" i="2"/>
</calcChain>
</file>

<file path=xl/sharedStrings.xml><?xml version="1.0" encoding="utf-8"?>
<sst xmlns="http://schemas.openxmlformats.org/spreadsheetml/2006/main" count="160" uniqueCount="147">
  <si>
    <t>CENTRAL VALLEY PROJECT</t>
  </si>
  <si>
    <t/>
  </si>
  <si>
    <t>2023 M&amp;I WATER RATES</t>
  </si>
  <si>
    <t>2023 Projected Deliveries</t>
  </si>
  <si>
    <t xml:space="preserve">  </t>
  </si>
  <si>
    <t>Grand Total A/F</t>
  </si>
  <si>
    <t>Projected 2023 O&amp;M Costs   (Sch A-9)</t>
  </si>
  <si>
    <t>Projected 2023 Non-Recurring O&amp;M Costs (Sch A-9)</t>
  </si>
  <si>
    <t>Projected 2023 O&amp;M Costs for Ratesetting Purposes</t>
  </si>
  <si>
    <t>Cost Per A/F</t>
  </si>
  <si>
    <t>San Felipe Unit   (Sch A-9)</t>
  </si>
  <si>
    <t>All Other Contractors   (Sch A-9)</t>
  </si>
  <si>
    <t>Dos Amigos</t>
  </si>
  <si>
    <t>O'Neill</t>
  </si>
  <si>
    <t>Tracy</t>
  </si>
  <si>
    <t>PP</t>
  </si>
  <si>
    <t>PG</t>
  </si>
  <si>
    <t xml:space="preserve">    Total</t>
  </si>
  <si>
    <t>Cross Valley Canal /1</t>
  </si>
  <si>
    <t>San Luis Canal - Tracy 1/</t>
  </si>
  <si>
    <t>M&amp;I 2023 Sch A-8 F.Z25.XLSM</t>
  </si>
  <si>
    <t>9/21/2022</t>
  </si>
  <si>
    <t>Black Butte D&amp;R</t>
  </si>
  <si>
    <t>County of Colusa</t>
  </si>
  <si>
    <t>Elk Creek CSD</t>
  </si>
  <si>
    <t>US Forest Service - BB</t>
  </si>
  <si>
    <t>Whitney Const.</t>
  </si>
  <si>
    <t>Total Black Butte D&amp;R</t>
  </si>
  <si>
    <t>Clear Creek Unit</t>
  </si>
  <si>
    <t>Clear Creek CSD</t>
  </si>
  <si>
    <t>Contra Costa Canal</t>
  </si>
  <si>
    <t xml:space="preserve">Contra Costa WD   </t>
  </si>
  <si>
    <t>Cow Creek Unit</t>
  </si>
  <si>
    <t>Bella Vista WD</t>
  </si>
  <si>
    <t>County of Fresno</t>
  </si>
  <si>
    <t>County of Tulare</t>
  </si>
  <si>
    <t>Total Cross Valley Canal</t>
  </si>
  <si>
    <t>Delta-Mendota Canal</t>
  </si>
  <si>
    <t>Byron Bethany ID</t>
  </si>
  <si>
    <t>City of Tracy</t>
  </si>
  <si>
    <t>Del Puerto WD</t>
  </si>
  <si>
    <t>Department of VA</t>
  </si>
  <si>
    <t>Panoche WD</t>
  </si>
  <si>
    <t>San Luis WD</t>
  </si>
  <si>
    <t>Total Delta-Mendota Canal</t>
  </si>
  <si>
    <t>Folsom D&amp;R</t>
  </si>
  <si>
    <t>City of Folsom</t>
  </si>
  <si>
    <t>City of Roseville</t>
  </si>
  <si>
    <t>El Dorado ID - FD&amp;R</t>
  </si>
  <si>
    <t>Placer County WA</t>
  </si>
  <si>
    <t>Sacramento County WA</t>
  </si>
  <si>
    <t xml:space="preserve">San Juan  WD </t>
  </si>
  <si>
    <t>Total Folsom D&amp;R</t>
  </si>
  <si>
    <t>Folsom-South Canal</t>
  </si>
  <si>
    <t>East Bay MUD</t>
  </si>
  <si>
    <t>Sacramento County WA - FSC</t>
  </si>
  <si>
    <t>Sacramento MUD</t>
  </si>
  <si>
    <t>Total Folsom-South Canal</t>
  </si>
  <si>
    <t>Friant Dam</t>
  </si>
  <si>
    <t>County of Madera</t>
  </si>
  <si>
    <t>Fresno County WW#18</t>
  </si>
  <si>
    <t>Total Friant Dam</t>
  </si>
  <si>
    <t>Friant-Kern Canal</t>
  </si>
  <si>
    <t>Arvin-Edison WSD</t>
  </si>
  <si>
    <t>City of Fresno</t>
  </si>
  <si>
    <t>City of Lindsay</t>
  </si>
  <si>
    <t>City of Orange Cove</t>
  </si>
  <si>
    <t>Delano-Earlimart ID</t>
  </si>
  <si>
    <t>Lindsay-Strathmore ID</t>
  </si>
  <si>
    <t>Shafter-Wasco ID</t>
  </si>
  <si>
    <t>Terra Bella ID</t>
  </si>
  <si>
    <t>Total Friant-Kern Canal</t>
  </si>
  <si>
    <t>New Melones Unit</t>
  </si>
  <si>
    <t>Stockton East WD</t>
  </si>
  <si>
    <t>Sacramento River</t>
  </si>
  <si>
    <t>City of Redding - SR</t>
  </si>
  <si>
    <t>City of West Sacramento</t>
  </si>
  <si>
    <t>Lake California P.O.A.</t>
  </si>
  <si>
    <t>Riverview Golf &amp; CC</t>
  </si>
  <si>
    <t>Total Sacramento River</t>
  </si>
  <si>
    <t>San Felipe Unit</t>
  </si>
  <si>
    <t>San Benito County WD</t>
  </si>
  <si>
    <t>Santa Clara Valley WD</t>
  </si>
  <si>
    <t>Total San Felipe Unit</t>
  </si>
  <si>
    <t>San Luis Canal - Fresno</t>
  </si>
  <si>
    <t>City of Avenal</t>
  </si>
  <si>
    <t>City of Coalinga</t>
  </si>
  <si>
    <t>City of Huron</t>
  </si>
  <si>
    <t>State of CA</t>
  </si>
  <si>
    <t>Westlands WD</t>
  </si>
  <si>
    <t>Total San Luis Canal - Fresno</t>
  </si>
  <si>
    <t>Pacheco WD - SLC</t>
  </si>
  <si>
    <t>Panoche WD - SLC</t>
  </si>
  <si>
    <t>Total San Luis Canal - Tracy</t>
  </si>
  <si>
    <t>Shasta D&amp;R</t>
  </si>
  <si>
    <t>Centerville CSD</t>
  </si>
  <si>
    <t>Mountain Gate CSD</t>
  </si>
  <si>
    <t xml:space="preserve">Shasta CWA </t>
  </si>
  <si>
    <t>Total Shasta D&amp;R</t>
  </si>
  <si>
    <t>Spring Creek Conduit</t>
  </si>
  <si>
    <t>City of Redding - SCC</t>
  </si>
  <si>
    <t>Shasta CWA - SCC</t>
  </si>
  <si>
    <t>Shasta CSD</t>
  </si>
  <si>
    <t>Total Spring Creek Conduit</t>
  </si>
  <si>
    <t>Tehama Colusa Canal</t>
  </si>
  <si>
    <t>Colusa County WD</t>
  </si>
  <si>
    <t>Kanawha WD</t>
  </si>
  <si>
    <t>Total Tehama-Colusa Canal</t>
  </si>
  <si>
    <t>Toyon Pipeline</t>
  </si>
  <si>
    <t>City of Redding - TP</t>
  </si>
  <si>
    <t>City of Shasta Lake</t>
  </si>
  <si>
    <t>US Forest Service</t>
  </si>
  <si>
    <t>Total Toyon Pipeline</t>
  </si>
  <si>
    <t>Delta Mendota Exchange</t>
  </si>
  <si>
    <t>2/San Luis WD - SLC</t>
  </si>
  <si>
    <t>FOOTNOTES:</t>
  </si>
  <si>
    <t>O&amp;M Cost</t>
  </si>
  <si>
    <t>A/F</t>
  </si>
  <si>
    <t xml:space="preserve"> </t>
  </si>
  <si>
    <t>Total KWHs needed to pump</t>
  </si>
  <si>
    <t>projected 1997 deliveries (Schedule A-10).</t>
  </si>
  <si>
    <t>Each Pumping Plant's Percentage</t>
  </si>
  <si>
    <t>of total KWHs.</t>
  </si>
  <si>
    <t>Allocation of Total Conveyance</t>
  </si>
  <si>
    <t>Pumping O,M&amp;R Costs (Schedule A-9)</t>
  </si>
  <si>
    <t>SCHEDULE OF PROJECTED M&amp;I DELIVERIES BY O&amp;M COST COMPONENT AND CONTRACTOR AND O&amp;M COSTS PER ACRE-FOOT BY COST COMPONENT</t>
  </si>
  <si>
    <t>1/Contractors not allocated Conveyance &amp; Conveyance Pumping O&amp;M costs due to the variability of deliveries between State and Federal joint use facilities.</t>
  </si>
  <si>
    <t>2/San Luis WD's projected deliveries for Dos Amigos PP is reduced as a significant amount of water is not pumped through the pumping plant.</t>
  </si>
  <si>
    <t>4/As per letter signed (TBD), and Public Law 111-11; Title X, Water Marketing for the Friant Division is being reduced by $3.00.</t>
  </si>
  <si>
    <t>5/Billing to be determined.</t>
  </si>
  <si>
    <t>3/Folsom South Canal</t>
  </si>
  <si>
    <r>
      <t xml:space="preserve">LESS:   O&amp;M Costs </t>
    </r>
    <r>
      <rPr>
        <vertAlign val="superscript"/>
        <sz val="12"/>
        <color rgb="FF000000"/>
        <rFont val="Segoe UI"/>
        <family val="2"/>
      </rPr>
      <t xml:space="preserve"> 5/</t>
    </r>
  </si>
  <si>
    <r>
      <t xml:space="preserve">Friant Division Cost Per A/F </t>
    </r>
    <r>
      <rPr>
        <vertAlign val="superscript"/>
        <sz val="12"/>
        <color rgb="FF000000"/>
        <rFont val="Segoe UI"/>
        <family val="2"/>
      </rPr>
      <t>4/</t>
    </r>
  </si>
  <si>
    <r>
      <t xml:space="preserve">Cost Per A/F - Folsom South Canal  </t>
    </r>
    <r>
      <rPr>
        <vertAlign val="superscript"/>
        <sz val="12"/>
        <color indexed="8"/>
        <rFont val="Segoe UI"/>
        <family val="2"/>
      </rPr>
      <t xml:space="preserve">3/ </t>
    </r>
    <r>
      <rPr>
        <sz val="12"/>
        <color indexed="8"/>
        <rFont val="Segoe UI"/>
        <family val="2"/>
      </rPr>
      <t xml:space="preserve"> </t>
    </r>
  </si>
  <si>
    <r>
      <t xml:space="preserve">San Luis WD         </t>
    </r>
    <r>
      <rPr>
        <sz val="10"/>
        <color indexed="8"/>
        <rFont val="Segoe UI"/>
        <family val="2"/>
      </rPr>
      <t xml:space="preserve"> </t>
    </r>
    <r>
      <rPr>
        <sz val="8"/>
        <color indexed="8"/>
        <rFont val="Segoe UI"/>
        <family val="2"/>
      </rPr>
      <t>2/</t>
    </r>
  </si>
  <si>
    <t>SCHEDULE OF PROJECTED M&amp;I DELIVERIES BY O&amp;M COST COMPONENT AND CONTRACTOR AND O&amp;M COSTS PER ACRE-FOOT BY COST COMPONENT
2023 M&amp;I WATER RATES</t>
  </si>
  <si>
    <t>Facility/Contractor (A)</t>
  </si>
  <si>
    <t>2023 Projected Deliveries Water (B)
Marketing
&lt;Sch A-12&gt;</t>
  </si>
  <si>
    <t>2023 Projected Deliveries Conveyance  
3/ (D)
&lt;Sch A-12&gt;</t>
  </si>
  <si>
    <t>2023 Projected Deliveries .Conveyance Pumping
Dos Amigos PP (E)
&lt;Sch A-12&gt;</t>
  </si>
  <si>
    <t>FOOTNOTES:2</t>
  </si>
  <si>
    <t>FOOTNOTES:3</t>
  </si>
  <si>
    <t>FOOTNOTES:4</t>
  </si>
  <si>
    <t>2023 Projected Deliveries Storage (C)
&lt;Sch A-12&gt;</t>
  </si>
  <si>
    <t>2023 Projected Deliveries Conveyance
Pumping
O'Neill PG (F) &lt;Sch A-12&gt;</t>
  </si>
  <si>
    <t>2023 Projected Deliveries Conveyance
Pumping
Jones PP (G)
&lt;Sch A-12&gt;</t>
  </si>
  <si>
    <t>2023 Projected Deliveries Direct Pumping (H)
&lt;Sch A-12&gt;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</si>
</sst>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00_)"/>
    <numFmt numFmtId="166" formatCode=";;;"/>
    <numFmt numFmtId="167" formatCode="_(* #,##0_);_(* \(#,##0\);_(* &quot;-&quot;??_);_(@_)"/>
  </numFmts>
  <fonts count="16">
    <font>
      <sz val="12"/>
      <name val="Arial"/>
      <family val="2"/>
    </font>
    <font>
      <sz val="12"/>
      <name val="Arial"/>
      <family val="2"/>
    </font>
    <font>
      <sz val="12"/>
      <name val="SWISS"/>
    </font>
    <font>
      <sz val="14"/>
      <color indexed="8"/>
      <name val="Segoe UI"/>
      <family val="2"/>
    </font>
    <font>
      <sz val="12"/>
      <color indexed="8"/>
      <name val="Segoe UI"/>
      <family val="2"/>
    </font>
    <font>
      <b/>
      <sz val="12"/>
      <color indexed="8"/>
      <name val="Segoe UI"/>
      <family val="2"/>
    </font>
    <font>
      <b/>
      <u/>
      <sz val="12"/>
      <color indexed="8"/>
      <name val="Segoe UI"/>
      <family val="2"/>
    </font>
    <font>
      <vertAlign val="superscript"/>
      <sz val="12"/>
      <color rgb="FF000000"/>
      <name val="Segoe UI"/>
      <family val="2"/>
    </font>
    <font>
      <vertAlign val="superscript"/>
      <sz val="12"/>
      <color indexed="8"/>
      <name val="Segoe UI"/>
      <family val="2"/>
    </font>
    <font>
      <sz val="18"/>
      <name val="Segoe UI"/>
      <family val="2"/>
    </font>
    <font>
      <sz val="18"/>
      <color indexed="8"/>
      <name val="Segoe UI"/>
      <family val="2"/>
    </font>
    <font>
      <b/>
      <sz val="18"/>
      <color indexed="8"/>
      <name val="Segoe UI"/>
      <family val="2"/>
    </font>
    <font>
      <b/>
      <sz val="18"/>
      <name val="Segoe UI"/>
      <family val="2"/>
    </font>
    <font>
      <sz val="10"/>
      <color indexed="8"/>
      <name val="Segoe UI"/>
      <family val="2"/>
    </font>
    <font>
      <sz val="8"/>
      <color indexed="8"/>
      <name val="Segoe UI"/>
      <family val="2"/>
    </font>
    <font>
      <b/>
      <sz val="14"/>
      <color indexed="8"/>
      <name val="Segoe U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rgb="FF002060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0" fontId="3" fillId="0" borderId="0" xfId="0" applyFont="1"/>
    <xf numFmtId="14" fontId="3" fillId="0" borderId="0" xfId="0" applyNumberFormat="1" applyFont="1" applyAlignment="1" applyProtection="1">
      <alignment horizontal="left" wrapText="1"/>
      <protection locked="0"/>
    </xf>
    <xf numFmtId="37" fontId="3" fillId="0" borderId="0" xfId="0" applyNumberFormat="1" applyFont="1" applyAlignment="1" applyProtection="1">
      <alignment horizontal="centerContinuous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 vertical="top" wrapText="1"/>
    </xf>
    <xf numFmtId="0" fontId="3" fillId="0" borderId="0" xfId="0" applyFont="1" applyAlignment="1">
      <alignment horizontal="centerContinuous" vertical="top"/>
    </xf>
    <xf numFmtId="0" fontId="4" fillId="0" borderId="0" xfId="0" applyFont="1" applyBorder="1"/>
    <xf numFmtId="0" fontId="5" fillId="0" borderId="0" xfId="0" applyFont="1" applyBorder="1" applyAlignment="1">
      <alignment horizontal="centerContinuous"/>
    </xf>
    <xf numFmtId="37" fontId="5" fillId="0" borderId="0" xfId="0" applyNumberFormat="1" applyFont="1" applyBorder="1" applyAlignment="1" applyProtection="1">
      <alignment horizontal="centerContinuous"/>
      <protection locked="0"/>
    </xf>
    <xf numFmtId="0" fontId="4" fillId="0" borderId="0" xfId="0" applyFont="1"/>
    <xf numFmtId="37" fontId="4" fillId="0" borderId="0" xfId="0" applyNumberFormat="1" applyFont="1" applyProtection="1">
      <protection locked="0"/>
    </xf>
    <xf numFmtId="3" fontId="4" fillId="0" borderId="0" xfId="0" applyNumberFormat="1" applyFont="1" applyAlignment="1" applyProtection="1">
      <alignment wrapText="1"/>
      <protection locked="0"/>
    </xf>
    <xf numFmtId="37" fontId="4" fillId="0" borderId="2" xfId="0" applyNumberFormat="1" applyFont="1" applyBorder="1" applyProtection="1">
      <protection locked="0"/>
    </xf>
    <xf numFmtId="37" fontId="4" fillId="0" borderId="0" xfId="0" applyNumberFormat="1" applyFont="1"/>
    <xf numFmtId="37" fontId="4" fillId="0" borderId="3" xfId="0" applyNumberFormat="1" applyFont="1" applyBorder="1" applyProtection="1">
      <protection locked="0"/>
    </xf>
    <xf numFmtId="37" fontId="4" fillId="0" borderId="4" xfId="0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37" fontId="4" fillId="0" borderId="0" xfId="0" applyNumberFormat="1" applyFont="1" applyAlignment="1">
      <alignment horizontal="right"/>
    </xf>
    <xf numFmtId="0" fontId="4" fillId="0" borderId="0" xfId="0" applyFont="1" applyAlignment="1" applyProtection="1">
      <alignment wrapText="1"/>
      <protection locked="0"/>
    </xf>
    <xf numFmtId="0" fontId="4" fillId="0" borderId="0" xfId="0" quotePrefix="1" applyFont="1" applyAlignment="1">
      <alignment wrapText="1"/>
    </xf>
    <xf numFmtId="37" fontId="4" fillId="0" borderId="3" xfId="0" applyNumberFormat="1" applyFont="1" applyBorder="1"/>
    <xf numFmtId="38" fontId="4" fillId="0" borderId="0" xfId="0" applyNumberFormat="1" applyFont="1"/>
    <xf numFmtId="37" fontId="4" fillId="0" borderId="6" xfId="0" applyNumberFormat="1" applyFont="1" applyBorder="1" applyProtection="1">
      <protection locked="0"/>
    </xf>
    <xf numFmtId="164" fontId="4" fillId="0" borderId="0" xfId="1" applyNumberFormat="1" applyFont="1" applyFill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4" fillId="0" borderId="0" xfId="1" applyNumberFormat="1" applyFont="1" applyFill="1"/>
    <xf numFmtId="40" fontId="4" fillId="0" borderId="0" xfId="0" applyNumberFormat="1" applyFont="1"/>
    <xf numFmtId="164" fontId="4" fillId="0" borderId="7" xfId="0" applyNumberFormat="1" applyFont="1" applyBorder="1" applyProtection="1">
      <protection locked="0"/>
    </xf>
    <xf numFmtId="164" fontId="4" fillId="0" borderId="6" xfId="0" applyNumberFormat="1" applyFont="1" applyBorder="1" applyProtection="1">
      <protection locked="0"/>
    </xf>
    <xf numFmtId="44" fontId="4" fillId="0" borderId="8" xfId="1" applyFont="1" applyFill="1" applyBorder="1" applyProtection="1">
      <protection locked="0"/>
    </xf>
    <xf numFmtId="44" fontId="4" fillId="0" borderId="0" xfId="1" applyFont="1" applyFill="1" applyBorder="1" applyProtection="1">
      <protection locked="0"/>
    </xf>
    <xf numFmtId="44" fontId="4" fillId="0" borderId="9" xfId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wrapText="1"/>
    </xf>
    <xf numFmtId="7" fontId="4" fillId="0" borderId="0" xfId="0" applyNumberFormat="1" applyFont="1"/>
    <xf numFmtId="37" fontId="4" fillId="0" borderId="0" xfId="0" applyNumberFormat="1" applyFont="1" applyAlignment="1" applyProtection="1">
      <alignment horizontal="center"/>
      <protection locked="0"/>
    </xf>
    <xf numFmtId="165" fontId="4" fillId="0" borderId="0" xfId="0" applyNumberFormat="1" applyFont="1" applyProtection="1">
      <protection locked="0"/>
    </xf>
    <xf numFmtId="166" fontId="4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14" fontId="3" fillId="0" borderId="0" xfId="0" applyNumberFormat="1" applyFont="1" applyAlignment="1" applyProtection="1">
      <alignment horizontal="left"/>
      <protection locked="0"/>
    </xf>
    <xf numFmtId="37" fontId="3" fillId="0" borderId="0" xfId="0" applyNumberFormat="1" applyFont="1" applyAlignment="1" applyProtection="1">
      <alignment horizontal="left" wrapText="1"/>
      <protection locked="0"/>
    </xf>
    <xf numFmtId="37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4" fontId="4" fillId="0" borderId="5" xfId="1" applyFont="1" applyBorder="1" applyAlignment="1">
      <alignment horizontal="center"/>
    </xf>
    <xf numFmtId="0" fontId="4" fillId="0" borderId="5" xfId="0" applyFont="1" applyBorder="1"/>
    <xf numFmtId="0" fontId="4" fillId="0" borderId="0" xfId="4" applyFont="1" applyAlignment="1" applyProtection="1">
      <alignment horizontal="left" wrapText="1"/>
      <protection locked="0"/>
    </xf>
    <xf numFmtId="0" fontId="4" fillId="0" borderId="0" xfId="4" applyFont="1" applyProtection="1">
      <protection locked="0"/>
    </xf>
    <xf numFmtId="0" fontId="4" fillId="0" borderId="0" xfId="0" applyFont="1" applyAlignment="1">
      <alignment horizontal="left" wrapText="1"/>
    </xf>
    <xf numFmtId="164" fontId="4" fillId="0" borderId="0" xfId="1" applyNumberFormat="1" applyFont="1" applyFill="1" applyBorder="1"/>
    <xf numFmtId="167" fontId="4" fillId="0" borderId="0" xfId="3" applyNumberFormat="1" applyFont="1" applyBorder="1"/>
    <xf numFmtId="44" fontId="4" fillId="0" borderId="0" xfId="1" applyFont="1" applyBorder="1"/>
    <xf numFmtId="0" fontId="4" fillId="0" borderId="0" xfId="0" applyFont="1" applyAlignment="1">
      <alignment wrapText="1"/>
    </xf>
    <xf numFmtId="0" fontId="9" fillId="0" borderId="0" xfId="5" applyFont="1"/>
    <xf numFmtId="0" fontId="10" fillId="0" borderId="0" xfId="5" applyFont="1"/>
    <xf numFmtId="0" fontId="9" fillId="0" borderId="0" xfId="5" applyFont="1" applyAlignment="1">
      <alignment wrapText="1"/>
    </xf>
    <xf numFmtId="3" fontId="9" fillId="0" borderId="0" xfId="5" applyNumberFormat="1" applyFont="1"/>
    <xf numFmtId="0" fontId="11" fillId="0" borderId="0" xfId="5" applyFont="1" applyAlignment="1">
      <alignment horizontal="centerContinuous"/>
    </xf>
    <xf numFmtId="0" fontId="9" fillId="0" borderId="0" xfId="5" applyFont="1" applyAlignment="1">
      <alignment horizontal="centerContinuous"/>
    </xf>
    <xf numFmtId="0" fontId="12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6" fillId="0" borderId="0" xfId="5" applyFont="1" applyAlignment="1">
      <alignment wrapText="1"/>
    </xf>
    <xf numFmtId="0" fontId="9" fillId="0" borderId="0" xfId="5" applyFont="1" applyAlignment="1">
      <alignment horizontal="left"/>
    </xf>
    <xf numFmtId="3" fontId="9" fillId="0" borderId="0" xfId="5" applyNumberFormat="1" applyFont="1" applyAlignment="1">
      <alignment horizontal="right"/>
    </xf>
    <xf numFmtId="0" fontId="3" fillId="0" borderId="0" xfId="0" applyFont="1" applyAlignment="1">
      <alignment wrapText="1"/>
    </xf>
    <xf numFmtId="0" fontId="4" fillId="0" borderId="0" xfId="0" quotePrefix="1" applyFont="1"/>
    <xf numFmtId="37" fontId="13" fillId="0" borderId="0" xfId="0" applyNumberFormat="1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37" fontId="13" fillId="0" borderId="0" xfId="0" applyNumberFormat="1" applyFont="1" applyProtection="1">
      <protection locked="0"/>
    </xf>
    <xf numFmtId="165" fontId="13" fillId="0" borderId="0" xfId="0" applyNumberFormat="1" applyFont="1" applyProtection="1">
      <protection locked="0"/>
    </xf>
    <xf numFmtId="37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5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37" fontId="3" fillId="0" borderId="0" xfId="0" quotePrefix="1" applyNumberFormat="1" applyFont="1" applyBorder="1" applyAlignment="1" applyProtection="1">
      <alignment horizontal="left" wrapText="1"/>
      <protection locked="0"/>
    </xf>
  </cellXfs>
  <cellStyles count="6">
    <cellStyle name="Comma" xfId="3" builtinId="3"/>
    <cellStyle name="Currency" xfId="1" builtinId="4"/>
    <cellStyle name="Normal" xfId="0" builtinId="0"/>
    <cellStyle name="Normal 2 11" xfId="5" xr:uid="{C079D7EA-E975-4D51-A2A9-B27EC0A24A29}"/>
    <cellStyle name="Normal 3" xfId="2" xr:uid="{8633ABE6-8A0A-4ABC-BA44-62A6A169231C}"/>
    <cellStyle name="Normal 3 2" xfId="4" xr:uid="{E95B5A6A-C8A1-439D-8A31-DA8419444F35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</dxf>
    <dxf>
      <font>
        <strike val="0"/>
        <outline val="0"/>
        <shadow val="0"/>
        <vertAlign val="baseline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</dxf>
    <dxf>
      <font>
        <strike val="0"/>
        <outline val="0"/>
        <shadow val="0"/>
        <vertAlign val="baseline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</dxf>
    <dxf>
      <font>
        <strike val="0"/>
        <outline val="0"/>
        <shadow val="0"/>
        <name val="Segoe UI"/>
        <family val="2"/>
        <scheme val="none"/>
      </font>
    </dxf>
    <dxf>
      <font>
        <strike val="0"/>
        <outline val="0"/>
        <shadow val="0"/>
        <name val="Segoe UI"/>
        <family val="2"/>
        <scheme val="none"/>
      </font>
    </dxf>
    <dxf>
      <font>
        <strike val="0"/>
        <outline val="0"/>
        <shadow val="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double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double">
          <color rgb="FF002060"/>
        </bottom>
      </border>
      <protection locked="0" hidden="0"/>
    </dxf>
    <dxf>
      <font>
        <strike val="0"/>
        <outline val="0"/>
        <shadow val="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name val="Segoe UI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M&amp;I%202023%20Sch%20A-8%20F.Z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Flow Chart"/>
      <sheetName val="MACRO_INPUT"/>
      <sheetName val="OUTPUT"/>
      <sheetName val="Footnotes"/>
    </sheetNames>
    <sheetDataSet>
      <sheetData sheetId="0" refreshError="1">
        <row r="1">
          <cell r="A1" t="str">
            <v>M&amp;I 2023 Sch A-8 F.Z25.XLSM</v>
          </cell>
        </row>
        <row r="2">
          <cell r="A2" t="str">
            <v>9/21/2022</v>
          </cell>
        </row>
      </sheetData>
      <sheetData sheetId="1" refreshError="1"/>
      <sheetData sheetId="2" refreshError="1">
        <row r="23">
          <cell r="F23">
            <v>98400</v>
          </cell>
        </row>
        <row r="32">
          <cell r="F32">
            <v>0</v>
          </cell>
        </row>
      </sheetData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9A97C6-1DD3-45A4-8B96-415DC615E6D4}" name="Table1" displayName="Table1" ref="A7:H112" totalsRowShown="0" headerRowDxfId="16" dataDxfId="14" headerRowBorderDxfId="15">
  <autoFilter ref="A7:H112" xr:uid="{939A97C6-1DD3-45A4-8B96-415DC615E6D4}"/>
  <tableColumns count="8">
    <tableColumn id="1" xr3:uid="{859A16EA-5A85-479C-B86B-F6C1AF62DD82}" name="Facility/Contractor (A)" dataDxfId="13"/>
    <tableColumn id="2" xr3:uid="{EE0B75A4-C150-4A72-9BAD-A0E87A5B1001}" name="2023 Projected Deliveries Water (B)_x000a_Marketing_x000a_&lt;Sch A-12&gt;" dataDxfId="12"/>
    <tableColumn id="3" xr3:uid="{A4B0511A-C47A-4DDA-90ED-08B48739DFD3}" name="2023 Projected Deliveries Storage (C)_x000a_&lt;Sch A-12&gt;" dataDxfId="11" dataCellStyle="Currency"/>
    <tableColumn id="4" xr3:uid="{9F1966F9-5F5C-413A-9E80-01B66BC59BD5}" name="2023 Projected Deliveries Conveyance  _x000a_3/ (D)_x000a_&lt;Sch A-12&gt;" dataDxfId="10" dataCellStyle="Currency"/>
    <tableColumn id="5" xr3:uid="{A44AC649-CA86-408D-A70F-8B5F6F3970FF}" name="2023 Projected Deliveries .Conveyance Pumping_x000a_Dos Amigos PP (E)_x000a_&lt;Sch A-12&gt;" dataDxfId="9"/>
    <tableColumn id="6" xr3:uid="{A404D02D-865D-4055-88F8-8955CB12F969}" name="2023 Projected Deliveries Conveyance_x000a_Pumping_x000a_O'Neill PG (F) &lt;Sch A-12&gt;" dataDxfId="8"/>
    <tableColumn id="7" xr3:uid="{61818F40-7528-4FAE-80F9-A2D545FDB158}" name="2023 Projected Deliveries Conveyance_x000a_Pumping_x000a_Jones PP (G)_x000a_&lt;Sch A-12&gt;" dataDxfId="7"/>
    <tableColumn id="8" xr3:uid="{E554C884-9849-4138-A2C0-BED6CF2C7340}" name="2023 Projected Deliveries Direct Pumping (H)_x000a_&lt;Sch A-12&gt;" dataDxfId="6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34D4E4-BAF1-4C10-A8EE-C7034AE5D190}" name="Table2" displayName="Table2" ref="A5:D11" totalsRowShown="0" headerRowDxfId="5" dataDxfId="4">
  <tableColumns count="4">
    <tableColumn id="1" xr3:uid="{07C08689-C9BA-4D3D-990D-8F89730FF699}" name="FOOTNOTES:" dataDxfId="3"/>
    <tableColumn id="2" xr3:uid="{D025DE14-10A3-4945-B2F2-07CFBBA5159E}" name="FOOTNOTES:2" dataDxfId="2"/>
    <tableColumn id="3" xr3:uid="{FC5E7299-7AA0-4284-8469-C119CC420E61}" name="FOOTNOTES:3" dataDxfId="1"/>
    <tableColumn id="4" xr3:uid="{A24F6485-830C-4454-BC04-9330FD58AA32}" name="FOOTNOTES:4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8A0F-D5D1-4574-98AD-B429CD4CF18E}">
  <sheetPr transitionEvaluation="1" transitionEntry="1" codeName="Sheet5"/>
  <dimension ref="A1:AD181"/>
  <sheetViews>
    <sheetView showZeros="0" tabSelected="1" defaultGridColor="0" topLeftCell="A103" colorId="22" zoomScale="70" zoomScaleNormal="70" zoomScaleSheetLayoutView="100" workbookViewId="0">
      <selection activeCell="A7" sqref="A7"/>
    </sheetView>
  </sheetViews>
  <sheetFormatPr defaultColWidth="9.84375" defaultRowHeight="17.5"/>
  <cols>
    <col min="1" max="1" width="40.765625" style="37" customWidth="1"/>
    <col min="2" max="8" width="19.07421875" style="13" customWidth="1"/>
    <col min="9" max="9" width="4.84375" style="13" customWidth="1"/>
    <col min="10" max="10" width="13.07421875" style="13" customWidth="1"/>
    <col min="11" max="17" width="9.84375" style="13"/>
    <col min="18" max="18" width="14.84375" style="13" customWidth="1"/>
    <col min="19" max="16384" width="9.84375" style="13"/>
  </cols>
  <sheetData>
    <row r="1" spans="1:10" s="2" customFormat="1" ht="21">
      <c r="A1" s="1" t="s">
        <v>20</v>
      </c>
    </row>
    <row r="2" spans="1:10" s="2" customFormat="1" ht="21">
      <c r="A2" s="3" t="s">
        <v>21</v>
      </c>
      <c r="B2" s="4"/>
      <c r="C2" s="4"/>
      <c r="D2" s="4"/>
      <c r="E2" s="4"/>
      <c r="F2" s="4"/>
      <c r="G2" s="4"/>
    </row>
    <row r="3" spans="1:10" s="2" customFormat="1" ht="21">
      <c r="A3" s="5" t="s">
        <v>0</v>
      </c>
      <c r="B3" s="6"/>
      <c r="C3" s="6"/>
      <c r="D3" s="6"/>
      <c r="E3" s="6"/>
      <c r="F3" s="6"/>
      <c r="G3" s="6"/>
      <c r="H3" s="6"/>
      <c r="I3" s="7" t="s">
        <v>1</v>
      </c>
      <c r="J3" s="6"/>
    </row>
    <row r="4" spans="1:10" s="2" customFormat="1" ht="105">
      <c r="A4" s="5" t="s">
        <v>125</v>
      </c>
      <c r="B4" s="6"/>
      <c r="C4" s="6"/>
      <c r="D4" s="6"/>
      <c r="E4" s="6"/>
      <c r="F4" s="6"/>
      <c r="G4" s="6"/>
      <c r="H4" s="6"/>
      <c r="I4" s="7" t="s">
        <v>1</v>
      </c>
      <c r="J4" s="6"/>
    </row>
    <row r="5" spans="1:10" s="2" customFormat="1" ht="21">
      <c r="A5" s="8" t="s">
        <v>2</v>
      </c>
      <c r="B5" s="6"/>
      <c r="C5" s="9"/>
      <c r="D5" s="6"/>
      <c r="E5" s="6"/>
      <c r="F5" s="6"/>
      <c r="G5" s="6"/>
      <c r="H5" s="6"/>
      <c r="I5" s="7" t="s">
        <v>1</v>
      </c>
      <c r="J5" s="6"/>
    </row>
    <row r="6" spans="1:10" ht="21">
      <c r="A6" s="83" t="s">
        <v>3</v>
      </c>
      <c r="B6" s="10"/>
      <c r="C6" s="11"/>
      <c r="D6" s="11"/>
      <c r="E6" s="12"/>
      <c r="F6" s="11"/>
      <c r="G6" s="11"/>
      <c r="H6" s="11"/>
      <c r="I6" s="10"/>
    </row>
    <row r="7" spans="1:10" ht="147">
      <c r="A7" s="79" t="s">
        <v>136</v>
      </c>
      <c r="B7" s="79" t="s">
        <v>137</v>
      </c>
      <c r="C7" s="80" t="s">
        <v>143</v>
      </c>
      <c r="D7" s="80" t="s">
        <v>138</v>
      </c>
      <c r="E7" s="81" t="s">
        <v>139</v>
      </c>
      <c r="F7" s="80" t="s">
        <v>144</v>
      </c>
      <c r="G7" s="82" t="s">
        <v>145</v>
      </c>
      <c r="H7" s="80" t="s">
        <v>146</v>
      </c>
    </row>
    <row r="8" spans="1:10">
      <c r="A8" s="77" t="s">
        <v>22</v>
      </c>
      <c r="C8" s="76"/>
    </row>
    <row r="9" spans="1:10">
      <c r="A9" s="15" t="s">
        <v>23</v>
      </c>
      <c r="B9" s="14">
        <v>6.5714285714285712</v>
      </c>
      <c r="C9" s="14">
        <v>6.5714285714285712</v>
      </c>
    </row>
    <row r="10" spans="1:10">
      <c r="A10" s="15" t="s">
        <v>24</v>
      </c>
      <c r="B10" s="14">
        <v>14</v>
      </c>
      <c r="C10" s="14">
        <v>14</v>
      </c>
    </row>
    <row r="11" spans="1:10">
      <c r="A11" s="15" t="s">
        <v>25</v>
      </c>
      <c r="B11" s="14">
        <v>9.8571428571428577</v>
      </c>
      <c r="C11" s="14">
        <v>9.8571428571428577</v>
      </c>
    </row>
    <row r="12" spans="1:10" ht="18" thickBot="1">
      <c r="A12" s="15" t="s">
        <v>26</v>
      </c>
      <c r="B12" s="14">
        <v>4</v>
      </c>
      <c r="C12" s="14">
        <v>4</v>
      </c>
    </row>
    <row r="13" spans="1:10">
      <c r="A13" s="15" t="s">
        <v>27</v>
      </c>
      <c r="B13" s="16">
        <v>34.428571428571431</v>
      </c>
      <c r="C13" s="16">
        <v>34.428571428571431</v>
      </c>
    </row>
    <row r="14" spans="1:10">
      <c r="A14" s="77" t="s">
        <v>28</v>
      </c>
      <c r="B14" s="14">
        <v>0</v>
      </c>
      <c r="C14" s="14">
        <v>0</v>
      </c>
      <c r="D14" s="17">
        <v>0</v>
      </c>
    </row>
    <row r="15" spans="1:10">
      <c r="A15" s="15" t="s">
        <v>29</v>
      </c>
      <c r="B15" s="14">
        <v>1651.1428571428571</v>
      </c>
      <c r="C15" s="14">
        <v>1651.1428571428571</v>
      </c>
      <c r="D15" s="17">
        <v>1651.1428571428571</v>
      </c>
    </row>
    <row r="16" spans="1:10">
      <c r="A16" s="77" t="s">
        <v>30</v>
      </c>
      <c r="C16" s="14"/>
    </row>
    <row r="17" spans="1:8">
      <c r="A17" s="15" t="s">
        <v>31</v>
      </c>
      <c r="B17" s="14">
        <v>80723.71428571429</v>
      </c>
      <c r="C17" s="14">
        <v>80723.71428571429</v>
      </c>
      <c r="H17" s="14">
        <v>80723.71428571429</v>
      </c>
    </row>
    <row r="18" spans="1:8">
      <c r="A18" s="77" t="s">
        <v>32</v>
      </c>
      <c r="C18" s="14"/>
    </row>
    <row r="19" spans="1:8">
      <c r="A19" s="15" t="s">
        <v>33</v>
      </c>
      <c r="B19" s="14">
        <v>3730.2857142857142</v>
      </c>
      <c r="C19" s="14">
        <v>3730.2857142857142</v>
      </c>
      <c r="D19" s="17">
        <v>3730.2857142857142</v>
      </c>
      <c r="H19" s="14">
        <v>3730.2857142857142</v>
      </c>
    </row>
    <row r="20" spans="1:8">
      <c r="A20" s="77" t="s">
        <v>18</v>
      </c>
      <c r="C20" s="14"/>
    </row>
    <row r="21" spans="1:8">
      <c r="A21" s="15" t="s">
        <v>34</v>
      </c>
      <c r="B21" s="14">
        <v>86</v>
      </c>
      <c r="C21" s="14">
        <v>86</v>
      </c>
      <c r="D21" s="14"/>
      <c r="E21" s="14"/>
      <c r="H21" s="14">
        <v>86</v>
      </c>
    </row>
    <row r="22" spans="1:8" ht="18" thickBot="1">
      <c r="A22" s="15" t="s">
        <v>35</v>
      </c>
      <c r="B22" s="14">
        <v>192</v>
      </c>
      <c r="C22" s="14">
        <v>192</v>
      </c>
      <c r="D22" s="14"/>
      <c r="E22" s="14"/>
      <c r="H22" s="14">
        <v>192</v>
      </c>
    </row>
    <row r="23" spans="1:8">
      <c r="A23" s="15" t="s">
        <v>36</v>
      </c>
      <c r="B23" s="16">
        <v>278</v>
      </c>
      <c r="C23" s="16">
        <v>278</v>
      </c>
      <c r="D23" s="14"/>
      <c r="E23" s="14"/>
      <c r="H23" s="16">
        <v>278</v>
      </c>
    </row>
    <row r="24" spans="1:8">
      <c r="A24" s="77" t="s">
        <v>37</v>
      </c>
      <c r="C24" s="14"/>
    </row>
    <row r="25" spans="1:8">
      <c r="A25" s="15" t="s">
        <v>38</v>
      </c>
      <c r="B25" s="14">
        <v>884.28571428571433</v>
      </c>
      <c r="C25" s="14">
        <v>884.28571428571433</v>
      </c>
      <c r="D25" s="14">
        <v>884.28571428571433</v>
      </c>
      <c r="G25" s="14">
        <v>884.28571428571433</v>
      </c>
    </row>
    <row r="26" spans="1:8">
      <c r="A26" s="15" t="s">
        <v>39</v>
      </c>
      <c r="B26" s="14">
        <v>6594.5714285714284</v>
      </c>
      <c r="C26" s="14">
        <v>6594.5714285714284</v>
      </c>
      <c r="D26" s="14">
        <v>6594.5714285714284</v>
      </c>
      <c r="G26" s="14">
        <v>6594.5714285714284</v>
      </c>
    </row>
    <row r="27" spans="1:8">
      <c r="A27" s="15" t="s">
        <v>40</v>
      </c>
      <c r="B27" s="14">
        <v>3</v>
      </c>
      <c r="C27" s="14">
        <v>3</v>
      </c>
      <c r="D27" s="14">
        <v>3</v>
      </c>
      <c r="G27" s="14">
        <v>3</v>
      </c>
    </row>
    <row r="28" spans="1:8">
      <c r="A28" s="15" t="s">
        <v>41</v>
      </c>
      <c r="B28" s="14">
        <v>367.14285714285717</v>
      </c>
      <c r="C28" s="14">
        <v>367.14285714285717</v>
      </c>
      <c r="D28" s="14">
        <v>367.14285714285717</v>
      </c>
      <c r="G28" s="14">
        <v>367.14285714285717</v>
      </c>
    </row>
    <row r="29" spans="1:8">
      <c r="A29" s="15" t="s">
        <v>42</v>
      </c>
      <c r="B29" s="14">
        <v>23.428571428571427</v>
      </c>
      <c r="C29" s="14">
        <v>23.428571428571427</v>
      </c>
      <c r="D29" s="14">
        <v>23.428571428571427</v>
      </c>
      <c r="G29" s="14">
        <v>23.428571428571427</v>
      </c>
    </row>
    <row r="30" spans="1:8" ht="18" thickBot="1">
      <c r="A30" s="15" t="s">
        <v>43</v>
      </c>
      <c r="B30" s="14">
        <v>32</v>
      </c>
      <c r="C30" s="14">
        <v>32</v>
      </c>
      <c r="D30" s="14">
        <v>32</v>
      </c>
      <c r="G30" s="14">
        <v>32</v>
      </c>
    </row>
    <row r="31" spans="1:8">
      <c r="A31" s="15" t="s">
        <v>44</v>
      </c>
      <c r="B31" s="16">
        <v>7904.4285714285716</v>
      </c>
      <c r="C31" s="16">
        <v>7904.4285714285716</v>
      </c>
      <c r="D31" s="16">
        <v>7904.4285714285716</v>
      </c>
      <c r="G31" s="16">
        <v>7904.4285714285716</v>
      </c>
    </row>
    <row r="32" spans="1:8">
      <c r="A32" s="77" t="s">
        <v>45</v>
      </c>
      <c r="B32" s="14">
        <v>0</v>
      </c>
      <c r="C32" s="14">
        <v>0</v>
      </c>
    </row>
    <row r="33" spans="1:30">
      <c r="A33" s="15" t="s">
        <v>46</v>
      </c>
      <c r="B33" s="14">
        <v>3306</v>
      </c>
      <c r="C33" s="14">
        <v>3306</v>
      </c>
    </row>
    <row r="34" spans="1:30">
      <c r="A34" s="15" t="s">
        <v>47</v>
      </c>
      <c r="B34" s="14">
        <v>22126.571428571428</v>
      </c>
      <c r="C34" s="14">
        <v>22126.571428571428</v>
      </c>
    </row>
    <row r="35" spans="1:30">
      <c r="A35" s="15" t="s">
        <v>48</v>
      </c>
      <c r="B35" s="14">
        <v>3913</v>
      </c>
      <c r="C35" s="14">
        <v>3913</v>
      </c>
    </row>
    <row r="36" spans="1:30">
      <c r="A36" s="15" t="s">
        <v>49</v>
      </c>
      <c r="B36" s="14">
        <v>5000</v>
      </c>
      <c r="C36" s="14">
        <v>5000</v>
      </c>
    </row>
    <row r="37" spans="1:30">
      <c r="A37" s="15" t="s">
        <v>50</v>
      </c>
      <c r="B37" s="14">
        <v>3600.7142857142858</v>
      </c>
      <c r="C37" s="14">
        <v>3600.7142857142858</v>
      </c>
    </row>
    <row r="38" spans="1:30" ht="18" thickBot="1">
      <c r="A38" s="15" t="s">
        <v>51</v>
      </c>
      <c r="B38" s="18">
        <v>175.71428571428572</v>
      </c>
      <c r="C38" s="18">
        <v>175.71428571428572</v>
      </c>
    </row>
    <row r="39" spans="1:30">
      <c r="A39" s="15" t="s">
        <v>52</v>
      </c>
      <c r="B39" s="14">
        <v>38121.999999999993</v>
      </c>
      <c r="C39" s="19">
        <v>38121.999999999993</v>
      </c>
    </row>
    <row r="40" spans="1:30">
      <c r="A40" s="77" t="s">
        <v>53</v>
      </c>
      <c r="B40" s="14">
        <v>0</v>
      </c>
      <c r="C40" s="14">
        <v>0</v>
      </c>
      <c r="D40" s="14">
        <v>0</v>
      </c>
    </row>
    <row r="41" spans="1:30">
      <c r="A41" s="15" t="s">
        <v>54</v>
      </c>
      <c r="B41" s="14">
        <v>6645.4285714285716</v>
      </c>
      <c r="C41" s="14">
        <v>6645.4285714285716</v>
      </c>
      <c r="D41" s="14">
        <v>6645.4285714285716</v>
      </c>
    </row>
    <row r="42" spans="1:30">
      <c r="A42" s="15" t="s">
        <v>55</v>
      </c>
      <c r="B42" s="14">
        <v>4286</v>
      </c>
      <c r="C42" s="14">
        <v>4286</v>
      </c>
      <c r="D42" s="14">
        <v>4286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1:30" ht="18" thickBot="1">
      <c r="A43" s="15" t="s">
        <v>56</v>
      </c>
      <c r="B43" s="18">
        <v>4286</v>
      </c>
      <c r="C43" s="18">
        <v>4286</v>
      </c>
      <c r="D43" s="18">
        <v>4286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>
      <c r="A44" s="15" t="s">
        <v>57</v>
      </c>
      <c r="B44" s="21">
        <v>15217.428571428572</v>
      </c>
      <c r="C44" s="21">
        <v>15217.428571428572</v>
      </c>
      <c r="D44" s="21">
        <v>15217.428571428572</v>
      </c>
      <c r="E44" s="20"/>
      <c r="F44" s="20"/>
      <c r="G44" s="20"/>
      <c r="H44" s="20"/>
    </row>
    <row r="45" spans="1:30">
      <c r="A45" s="37" t="s">
        <v>58</v>
      </c>
      <c r="B45" s="14">
        <v>0</v>
      </c>
      <c r="C45" s="14">
        <v>0</v>
      </c>
    </row>
    <row r="46" spans="1:30">
      <c r="A46" s="15" t="s">
        <v>59</v>
      </c>
      <c r="B46" s="14">
        <v>69.571428571428569</v>
      </c>
      <c r="C46" s="14">
        <v>69.571428571428569</v>
      </c>
    </row>
    <row r="47" spans="1:30" ht="18" thickBot="1">
      <c r="A47" s="15" t="s">
        <v>60</v>
      </c>
      <c r="B47" s="18">
        <v>100.57142857142857</v>
      </c>
      <c r="C47" s="18">
        <v>100.57142857142857</v>
      </c>
      <c r="H47" s="14"/>
    </row>
    <row r="48" spans="1:30">
      <c r="A48" s="15" t="s">
        <v>61</v>
      </c>
      <c r="B48" s="17">
        <v>170.14285714285714</v>
      </c>
      <c r="C48" s="14">
        <v>170.14285714285714</v>
      </c>
      <c r="H48" s="14"/>
    </row>
    <row r="49" spans="1:4">
      <c r="A49" s="78" t="s">
        <v>62</v>
      </c>
      <c r="B49" s="14">
        <v>0</v>
      </c>
      <c r="C49" s="14">
        <v>0</v>
      </c>
      <c r="D49" s="14">
        <v>0</v>
      </c>
    </row>
    <row r="50" spans="1:4">
      <c r="A50" s="15" t="s">
        <v>63</v>
      </c>
      <c r="B50" s="14">
        <v>425.42857142857144</v>
      </c>
      <c r="C50" s="14">
        <v>425.42857142857144</v>
      </c>
      <c r="D50" s="14">
        <v>425.42857142857144</v>
      </c>
    </row>
    <row r="51" spans="1:4">
      <c r="A51" s="15" t="s">
        <v>64</v>
      </c>
      <c r="B51" s="14">
        <v>38550.857142857145</v>
      </c>
      <c r="C51" s="14">
        <v>38550.857142857145</v>
      </c>
      <c r="D51" s="14">
        <v>38550.857142857145</v>
      </c>
    </row>
    <row r="52" spans="1:4">
      <c r="A52" s="15" t="s">
        <v>65</v>
      </c>
      <c r="B52" s="14">
        <v>1535</v>
      </c>
      <c r="C52" s="14">
        <v>1535</v>
      </c>
      <c r="D52" s="14">
        <v>1535</v>
      </c>
    </row>
    <row r="53" spans="1:4">
      <c r="A53" s="15" t="s">
        <v>66</v>
      </c>
      <c r="B53" s="14">
        <v>1100.8571428571429</v>
      </c>
      <c r="C53" s="14">
        <v>1100.8571428571429</v>
      </c>
      <c r="D53" s="14">
        <v>1100.8571428571429</v>
      </c>
    </row>
    <row r="54" spans="1:4">
      <c r="A54" s="15" t="s">
        <v>67</v>
      </c>
      <c r="B54" s="14">
        <v>259.71428571428572</v>
      </c>
      <c r="C54" s="14">
        <v>259.71428571428572</v>
      </c>
      <c r="D54" s="14">
        <v>259.71428571428572</v>
      </c>
    </row>
    <row r="55" spans="1:4">
      <c r="A55" s="15" t="s">
        <v>68</v>
      </c>
      <c r="B55" s="14">
        <v>584.57142857142856</v>
      </c>
      <c r="C55" s="14">
        <v>584.57142857142856</v>
      </c>
      <c r="D55" s="14">
        <v>584.57142857142856</v>
      </c>
    </row>
    <row r="56" spans="1:4">
      <c r="A56" s="15" t="s">
        <v>69</v>
      </c>
      <c r="B56" s="14">
        <v>108.85714285714286</v>
      </c>
      <c r="C56" s="14">
        <v>108.85714285714286</v>
      </c>
      <c r="D56" s="14">
        <v>108.85714285714286</v>
      </c>
    </row>
    <row r="57" spans="1:4" ht="18" thickBot="1">
      <c r="A57" s="15" t="s">
        <v>70</v>
      </c>
      <c r="B57" s="18">
        <v>1345.1428571428571</v>
      </c>
      <c r="C57" s="18">
        <v>1345.1428571428571</v>
      </c>
      <c r="D57" s="18">
        <v>1345.1428571428571</v>
      </c>
    </row>
    <row r="58" spans="1:4">
      <c r="A58" s="15" t="s">
        <v>71</v>
      </c>
      <c r="B58" s="14">
        <v>43910.428571428572</v>
      </c>
      <c r="C58" s="14">
        <v>43910.428571428572</v>
      </c>
      <c r="D58" s="14">
        <v>43910.428571428572</v>
      </c>
    </row>
    <row r="59" spans="1:4">
      <c r="A59" s="37" t="s">
        <v>72</v>
      </c>
      <c r="B59" s="14">
        <v>0</v>
      </c>
      <c r="C59" s="14">
        <v>0</v>
      </c>
    </row>
    <row r="60" spans="1:4">
      <c r="A60" s="22" t="s">
        <v>73</v>
      </c>
      <c r="B60" s="14">
        <v>24507.142857142859</v>
      </c>
      <c r="C60" s="14">
        <v>24507.142857142859</v>
      </c>
    </row>
    <row r="61" spans="1:4">
      <c r="A61" s="37" t="s">
        <v>74</v>
      </c>
      <c r="B61" s="14">
        <v>0</v>
      </c>
      <c r="C61" s="14">
        <v>0</v>
      </c>
    </row>
    <row r="62" spans="1:4">
      <c r="A62" s="22" t="s">
        <v>75</v>
      </c>
      <c r="B62" s="14">
        <v>2681</v>
      </c>
      <c r="C62" s="14">
        <v>2681</v>
      </c>
    </row>
    <row r="63" spans="1:4">
      <c r="A63" s="22" t="s">
        <v>76</v>
      </c>
      <c r="B63" s="14">
        <v>5797.8571428571431</v>
      </c>
      <c r="C63" s="14">
        <v>5797.8571428571431</v>
      </c>
    </row>
    <row r="64" spans="1:4">
      <c r="A64" s="22" t="s">
        <v>77</v>
      </c>
      <c r="B64" s="14">
        <v>185.71428571428572</v>
      </c>
      <c r="C64" s="14">
        <v>185.71428571428572</v>
      </c>
    </row>
    <row r="65" spans="1:8" ht="18" thickBot="1">
      <c r="A65" s="22" t="s">
        <v>78</v>
      </c>
      <c r="B65" s="18">
        <v>20.571428571428573</v>
      </c>
      <c r="C65" s="18">
        <v>20.571428571428573</v>
      </c>
    </row>
    <row r="66" spans="1:8">
      <c r="A66" s="22" t="s">
        <v>79</v>
      </c>
      <c r="B66" s="14">
        <v>8685.1428571428587</v>
      </c>
      <c r="C66" s="14">
        <v>8685.1428571428587</v>
      </c>
    </row>
    <row r="67" spans="1:8">
      <c r="A67" s="37" t="s">
        <v>80</v>
      </c>
      <c r="B67" s="14">
        <v>0</v>
      </c>
      <c r="C67" s="14">
        <v>0</v>
      </c>
      <c r="D67" s="14">
        <v>0</v>
      </c>
      <c r="F67" s="14">
        <v>0</v>
      </c>
      <c r="G67" s="14">
        <v>0</v>
      </c>
      <c r="H67" s="14">
        <v>0</v>
      </c>
    </row>
    <row r="68" spans="1:8">
      <c r="A68" s="22" t="s">
        <v>81</v>
      </c>
      <c r="B68" s="14">
        <v>5210.1428571428569</v>
      </c>
      <c r="C68" s="14">
        <v>5210.1428571428569</v>
      </c>
      <c r="D68" s="14">
        <v>5210.1428571428569</v>
      </c>
      <c r="F68" s="14">
        <v>5210.1428571428569</v>
      </c>
      <c r="G68" s="14">
        <v>5210.1428571428569</v>
      </c>
      <c r="H68" s="14">
        <v>5210.1428571428569</v>
      </c>
    </row>
    <row r="69" spans="1:8" ht="18" thickBot="1">
      <c r="A69" s="22" t="s">
        <v>82</v>
      </c>
      <c r="B69" s="18">
        <v>81377</v>
      </c>
      <c r="C69" s="18">
        <v>81377</v>
      </c>
      <c r="D69" s="18">
        <v>81377</v>
      </c>
      <c r="F69" s="18">
        <v>81377</v>
      </c>
      <c r="G69" s="18">
        <v>81377</v>
      </c>
      <c r="H69" s="18">
        <v>81377</v>
      </c>
    </row>
    <row r="70" spans="1:8">
      <c r="A70" s="22" t="s">
        <v>83</v>
      </c>
      <c r="B70" s="14">
        <v>86587.142857142855</v>
      </c>
      <c r="C70" s="14">
        <v>86587.142857142855</v>
      </c>
      <c r="D70" s="14">
        <v>86587.142857142855</v>
      </c>
      <c r="F70" s="14">
        <v>86587.142857142855</v>
      </c>
      <c r="G70" s="14">
        <v>86587.142857142855</v>
      </c>
      <c r="H70" s="14">
        <v>86587.142857142855</v>
      </c>
    </row>
    <row r="71" spans="1:8">
      <c r="A71" s="37" t="s">
        <v>84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</row>
    <row r="72" spans="1:8">
      <c r="A72" s="22" t="s">
        <v>85</v>
      </c>
      <c r="B72" s="14">
        <v>2300.5714285714284</v>
      </c>
      <c r="C72" s="14">
        <v>2300.5714285714284</v>
      </c>
      <c r="D72" s="14">
        <v>2300.5714285714284</v>
      </c>
      <c r="E72" s="14">
        <v>2300.5714285714284</v>
      </c>
      <c r="F72" s="14">
        <v>2300.5714285714284</v>
      </c>
      <c r="G72" s="14">
        <v>2300.5714285714284</v>
      </c>
      <c r="H72" s="14"/>
    </row>
    <row r="73" spans="1:8">
      <c r="A73" s="22" t="s">
        <v>86</v>
      </c>
      <c r="B73" s="14">
        <v>5618.2857142857147</v>
      </c>
      <c r="C73" s="14">
        <v>5618.2857142857147</v>
      </c>
      <c r="D73" s="14">
        <v>5618.2857142857147</v>
      </c>
      <c r="E73" s="14">
        <v>5618.2857142857147</v>
      </c>
      <c r="F73" s="14">
        <v>5618.2857142857147</v>
      </c>
      <c r="G73" s="14">
        <v>5618.2857142857147</v>
      </c>
      <c r="H73" s="14">
        <v>5618.2857142857147</v>
      </c>
    </row>
    <row r="74" spans="1:8">
      <c r="A74" s="22" t="s">
        <v>87</v>
      </c>
      <c r="B74" s="14">
        <v>1033.4285714285713</v>
      </c>
      <c r="C74" s="14">
        <v>1033.4285714285713</v>
      </c>
      <c r="D74" s="14">
        <v>1033.4285714285713</v>
      </c>
      <c r="E74" s="14">
        <v>1033.4285714285713</v>
      </c>
      <c r="F74" s="14">
        <v>1033.4285714285713</v>
      </c>
      <c r="G74" s="14">
        <v>1033.4285714285713</v>
      </c>
      <c r="H74" s="14"/>
    </row>
    <row r="75" spans="1:8">
      <c r="A75" s="22" t="s">
        <v>88</v>
      </c>
      <c r="B75" s="14">
        <v>1.8571428571428572</v>
      </c>
      <c r="C75" s="14">
        <v>1.8571428571428572</v>
      </c>
      <c r="D75" s="14">
        <v>1.8571428571428572</v>
      </c>
      <c r="E75" s="14">
        <v>1.8571428571428572</v>
      </c>
      <c r="F75" s="14">
        <v>1.8571428571428572</v>
      </c>
      <c r="G75" s="14">
        <v>1.8571428571428572</v>
      </c>
      <c r="H75" s="14"/>
    </row>
    <row r="76" spans="1:8" ht="18" thickBot="1">
      <c r="A76" s="22" t="s">
        <v>89</v>
      </c>
      <c r="B76" s="18">
        <v>2797</v>
      </c>
      <c r="C76" s="18">
        <v>2797</v>
      </c>
      <c r="D76" s="18">
        <v>2797</v>
      </c>
      <c r="E76" s="18">
        <v>2797</v>
      </c>
      <c r="F76" s="18">
        <v>2797</v>
      </c>
      <c r="G76" s="18">
        <v>2797</v>
      </c>
      <c r="H76" s="18">
        <v>2797</v>
      </c>
    </row>
    <row r="77" spans="1:8">
      <c r="A77" s="22" t="s">
        <v>90</v>
      </c>
      <c r="B77" s="14">
        <v>11751.142857142857</v>
      </c>
      <c r="C77" s="14">
        <v>11751.142857142857</v>
      </c>
      <c r="D77" s="14">
        <v>11751.142857142857</v>
      </c>
      <c r="E77" s="14">
        <v>11751.142857142857</v>
      </c>
      <c r="F77" s="14">
        <v>11751.142857142857</v>
      </c>
      <c r="G77" s="14">
        <v>11751.142857142857</v>
      </c>
      <c r="H77" s="14">
        <v>8415.2857142857138</v>
      </c>
    </row>
    <row r="78" spans="1:8">
      <c r="A78" s="37" t="s">
        <v>19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7">
        <v>0</v>
      </c>
    </row>
    <row r="79" spans="1:8">
      <c r="A79" s="22" t="s">
        <v>91</v>
      </c>
      <c r="B79" s="14">
        <v>11</v>
      </c>
      <c r="C79" s="14">
        <v>11</v>
      </c>
      <c r="D79" s="14">
        <v>11</v>
      </c>
      <c r="E79" s="14">
        <v>11</v>
      </c>
      <c r="F79" s="14">
        <v>11</v>
      </c>
      <c r="G79" s="14">
        <v>11</v>
      </c>
      <c r="H79" s="17"/>
    </row>
    <row r="80" spans="1:8">
      <c r="A80" s="22" t="s">
        <v>92</v>
      </c>
      <c r="B80" s="14">
        <v>136.57142857142858</v>
      </c>
      <c r="C80" s="14">
        <v>136.57142857142858</v>
      </c>
      <c r="D80" s="14">
        <v>136.57142857142858</v>
      </c>
      <c r="E80" s="14">
        <v>136.57142857142858</v>
      </c>
      <c r="F80" s="14">
        <v>136.57142857142858</v>
      </c>
      <c r="G80" s="14">
        <v>136.57142857142858</v>
      </c>
      <c r="H80" s="17"/>
    </row>
    <row r="81" spans="1:8" ht="18" thickBot="1">
      <c r="A81" s="23" t="s">
        <v>114</v>
      </c>
      <c r="B81" s="18">
        <v>454.71428571428572</v>
      </c>
      <c r="C81" s="18">
        <v>454.71428571428572</v>
      </c>
      <c r="D81" s="18">
        <v>454.71428571428572</v>
      </c>
      <c r="E81" s="18">
        <v>19.714285714285722</v>
      </c>
      <c r="F81" s="18">
        <v>454.71428571428572</v>
      </c>
      <c r="G81" s="18">
        <v>454.71428571428572</v>
      </c>
      <c r="H81" s="24">
        <v>454.71428571428572</v>
      </c>
    </row>
    <row r="82" spans="1:8">
      <c r="A82" s="22" t="s">
        <v>93</v>
      </c>
      <c r="B82" s="14">
        <v>602.28571428571433</v>
      </c>
      <c r="C82" s="14">
        <v>602.28571428571433</v>
      </c>
      <c r="D82" s="14">
        <v>602.28571428571433</v>
      </c>
      <c r="E82" s="14">
        <v>167.28571428571431</v>
      </c>
      <c r="F82" s="14">
        <v>602.28571428571433</v>
      </c>
      <c r="G82" s="14">
        <v>602.28571428571433</v>
      </c>
      <c r="H82" s="17">
        <v>454.71428571428572</v>
      </c>
    </row>
    <row r="83" spans="1:8">
      <c r="A83" s="37" t="s">
        <v>94</v>
      </c>
      <c r="B83" s="14"/>
      <c r="C83" s="14">
        <v>0</v>
      </c>
    </row>
    <row r="84" spans="1:8">
      <c r="A84" s="22" t="s">
        <v>95</v>
      </c>
      <c r="B84" s="14">
        <v>527.57142857142856</v>
      </c>
      <c r="C84" s="14">
        <v>527.57142857142856</v>
      </c>
    </row>
    <row r="85" spans="1:8">
      <c r="A85" s="22" t="s">
        <v>96</v>
      </c>
      <c r="B85" s="14">
        <v>464.71428571428572</v>
      </c>
      <c r="C85" s="14">
        <v>464.71428571428572</v>
      </c>
    </row>
    <row r="86" spans="1:8" ht="18" thickBot="1">
      <c r="A86" s="22" t="s">
        <v>97</v>
      </c>
      <c r="B86" s="18">
        <v>97.714285714285708</v>
      </c>
      <c r="C86" s="18">
        <v>97.714285714285708</v>
      </c>
    </row>
    <row r="87" spans="1:8">
      <c r="A87" s="22" t="s">
        <v>98</v>
      </c>
      <c r="B87" s="14">
        <v>1090</v>
      </c>
      <c r="C87" s="14">
        <v>1090</v>
      </c>
    </row>
    <row r="88" spans="1:8">
      <c r="A88" s="37" t="s">
        <v>99</v>
      </c>
      <c r="B88" s="14">
        <v>0</v>
      </c>
      <c r="C88" s="14">
        <v>0</v>
      </c>
      <c r="H88" s="13" t="s">
        <v>4</v>
      </c>
    </row>
    <row r="89" spans="1:8">
      <c r="A89" s="22" t="s">
        <v>100</v>
      </c>
      <c r="B89" s="14">
        <v>5136.2857142857147</v>
      </c>
      <c r="C89" s="14">
        <v>5136.2857142857147</v>
      </c>
    </row>
    <row r="90" spans="1:8">
      <c r="A90" s="22" t="s">
        <v>101</v>
      </c>
      <c r="B90" s="14">
        <v>73.142857142857139</v>
      </c>
      <c r="C90" s="14">
        <v>73.142857142857139</v>
      </c>
    </row>
    <row r="91" spans="1:8" ht="18" thickBot="1">
      <c r="A91" s="22" t="s">
        <v>102</v>
      </c>
      <c r="B91" s="18">
        <v>252</v>
      </c>
      <c r="C91" s="18">
        <v>252</v>
      </c>
    </row>
    <row r="92" spans="1:8">
      <c r="A92" s="22" t="s">
        <v>103</v>
      </c>
      <c r="B92" s="14">
        <v>5461.4285714285716</v>
      </c>
      <c r="C92" s="14">
        <v>5461.4285714285716</v>
      </c>
      <c r="D92" s="14"/>
      <c r="H92" s="14"/>
    </row>
    <row r="93" spans="1:8">
      <c r="A93" s="37" t="s">
        <v>104</v>
      </c>
      <c r="B93" s="14"/>
      <c r="C93" s="14"/>
      <c r="D93" s="14"/>
      <c r="H93" s="14"/>
    </row>
    <row r="94" spans="1:8">
      <c r="A94" s="22" t="s">
        <v>105</v>
      </c>
      <c r="B94" s="14">
        <v>129.28571428571428</v>
      </c>
      <c r="C94" s="14">
        <v>129.28571428571428</v>
      </c>
      <c r="H94" s="14">
        <v>129.28571428571428</v>
      </c>
    </row>
    <row r="95" spans="1:8" ht="18" thickBot="1">
      <c r="A95" s="22" t="s">
        <v>106</v>
      </c>
      <c r="B95" s="18">
        <v>26.857142857142858</v>
      </c>
      <c r="C95" s="18">
        <v>26.857142857142858</v>
      </c>
      <c r="D95" s="14"/>
      <c r="H95" s="18">
        <v>26.857142857142858</v>
      </c>
    </row>
    <row r="96" spans="1:8">
      <c r="A96" s="22" t="s">
        <v>107</v>
      </c>
      <c r="B96" s="14">
        <v>156.14285714285714</v>
      </c>
      <c r="C96" s="14">
        <v>156.14285714285714</v>
      </c>
      <c r="D96" s="14"/>
      <c r="H96" s="14">
        <v>156.14285714285714</v>
      </c>
    </row>
    <row r="97" spans="1:8">
      <c r="A97" s="37" t="s">
        <v>108</v>
      </c>
      <c r="B97" s="14"/>
      <c r="C97" s="14"/>
      <c r="D97" s="14"/>
      <c r="H97" s="17"/>
    </row>
    <row r="98" spans="1:8">
      <c r="A98" s="22" t="s">
        <v>109</v>
      </c>
      <c r="B98" s="14">
        <v>17.428571428571427</v>
      </c>
      <c r="C98" s="14">
        <v>17.428571428571427</v>
      </c>
      <c r="D98" s="14">
        <v>17.428571428571427</v>
      </c>
      <c r="G98" s="25"/>
      <c r="H98" s="14"/>
    </row>
    <row r="99" spans="1:8">
      <c r="A99" s="22" t="s">
        <v>110</v>
      </c>
      <c r="B99" s="14">
        <v>1167.8571428571429</v>
      </c>
      <c r="C99" s="14">
        <v>1167.8571428571429</v>
      </c>
      <c r="D99" s="14">
        <v>1167.8571428571429</v>
      </c>
      <c r="G99" s="14"/>
      <c r="H99" s="14">
        <v>1167.8571428571429</v>
      </c>
    </row>
    <row r="100" spans="1:8" ht="18" thickBot="1">
      <c r="A100" s="22" t="s">
        <v>111</v>
      </c>
      <c r="B100" s="14">
        <v>1</v>
      </c>
      <c r="C100" s="14">
        <v>1</v>
      </c>
      <c r="D100" s="14">
        <v>1</v>
      </c>
      <c r="G100" s="14"/>
      <c r="H100" s="14"/>
    </row>
    <row r="101" spans="1:8">
      <c r="A101" s="22" t="s">
        <v>112</v>
      </c>
      <c r="B101" s="16">
        <v>1186.2857142857142</v>
      </c>
      <c r="C101" s="16">
        <v>1186.2857142857142</v>
      </c>
      <c r="D101" s="16">
        <v>1186.2857142857142</v>
      </c>
      <c r="E101" s="14"/>
      <c r="F101" s="14"/>
      <c r="G101" s="14"/>
      <c r="H101" s="16">
        <v>1167.8571428571429</v>
      </c>
    </row>
    <row r="102" spans="1:8">
      <c r="A102" s="37" t="s">
        <v>113</v>
      </c>
      <c r="C102" s="14"/>
      <c r="D102" s="14"/>
      <c r="E102" s="14"/>
      <c r="F102" s="14"/>
      <c r="G102" s="14">
        <v>46430.984821142862</v>
      </c>
      <c r="H102" s="14"/>
    </row>
    <row r="103" spans="1:8" ht="18" thickBot="1">
      <c r="A103" s="22" t="s">
        <v>5</v>
      </c>
      <c r="B103" s="26">
        <v>331768.71428571438</v>
      </c>
      <c r="C103" s="26">
        <v>331768.71428571438</v>
      </c>
      <c r="D103" s="26">
        <v>172540.57142857145</v>
      </c>
      <c r="E103" s="26">
        <v>11918.428571428571</v>
      </c>
      <c r="F103" s="26">
        <v>98940.57142857142</v>
      </c>
      <c r="G103" s="26">
        <v>153275.98482114286</v>
      </c>
      <c r="H103" s="26">
        <v>181513.14285714284</v>
      </c>
    </row>
    <row r="104" spans="1:8" s="30" customFormat="1" ht="18" thickTop="1">
      <c r="A104" s="22" t="s">
        <v>6</v>
      </c>
      <c r="B104" s="27">
        <v>5147834.1900000004</v>
      </c>
      <c r="C104" s="27">
        <v>5693959.6137247784</v>
      </c>
      <c r="D104" s="27">
        <v>105030</v>
      </c>
      <c r="E104" s="27">
        <v>84495.8738888433</v>
      </c>
      <c r="F104" s="27">
        <v>249245.8344895606</v>
      </c>
      <c r="G104" s="27">
        <v>1881124.02114828</v>
      </c>
      <c r="H104" s="13"/>
    </row>
    <row r="105" spans="1:8" s="30" customFormat="1" ht="35">
      <c r="A105" s="28" t="s">
        <v>7</v>
      </c>
      <c r="B105" s="29">
        <v>0</v>
      </c>
      <c r="C105" s="29">
        <v>0</v>
      </c>
      <c r="D105" s="27">
        <v>0</v>
      </c>
      <c r="E105" s="29">
        <v>0</v>
      </c>
      <c r="F105" s="29">
        <v>0</v>
      </c>
      <c r="G105" s="29">
        <v>0</v>
      </c>
    </row>
    <row r="106" spans="1:8" ht="19">
      <c r="A106" s="28" t="s">
        <v>131</v>
      </c>
      <c r="B106" s="29">
        <v>0</v>
      </c>
      <c r="C106" s="29">
        <v>0</v>
      </c>
      <c r="D106" s="27">
        <v>-6630</v>
      </c>
      <c r="E106" s="29">
        <v>-84495.8738888433</v>
      </c>
      <c r="F106" s="29">
        <v>-249245.8344895606</v>
      </c>
      <c r="G106" s="29">
        <v>-1881124.02114828</v>
      </c>
      <c r="H106" s="30"/>
    </row>
    <row r="107" spans="1:8" ht="35.5" thickBot="1">
      <c r="A107" s="22" t="s">
        <v>8</v>
      </c>
      <c r="B107" s="31">
        <v>5147834.1900000004</v>
      </c>
      <c r="C107" s="32">
        <v>5693959.6137247784</v>
      </c>
      <c r="D107" s="32">
        <v>98400</v>
      </c>
      <c r="E107" s="32">
        <v>0</v>
      </c>
      <c r="F107" s="32">
        <v>0</v>
      </c>
      <c r="G107" s="32">
        <v>0</v>
      </c>
    </row>
    <row r="108" spans="1:8" ht="18.5" thickTop="1" thickBot="1">
      <c r="A108" s="22" t="s">
        <v>9</v>
      </c>
      <c r="B108" s="33">
        <v>15.52</v>
      </c>
      <c r="C108" s="34"/>
      <c r="D108" s="33">
        <v>0</v>
      </c>
      <c r="E108" s="33">
        <v>0</v>
      </c>
      <c r="F108" s="33">
        <v>0</v>
      </c>
      <c r="G108" s="33">
        <v>0</v>
      </c>
    </row>
    <row r="109" spans="1:8" ht="20" thickTop="1" thickBot="1">
      <c r="A109" s="22" t="s">
        <v>132</v>
      </c>
      <c r="B109" s="33">
        <v>12.52</v>
      </c>
      <c r="C109" s="34"/>
      <c r="D109" s="34"/>
      <c r="E109" s="34"/>
      <c r="F109" s="34"/>
      <c r="G109" s="34"/>
    </row>
    <row r="110" spans="1:8" ht="20" thickTop="1" thickBot="1">
      <c r="A110" s="22" t="s">
        <v>133</v>
      </c>
      <c r="B110" s="14"/>
      <c r="D110" s="33">
        <v>6.47</v>
      </c>
      <c r="E110" s="14"/>
      <c r="F110" s="14"/>
      <c r="G110" s="14"/>
    </row>
    <row r="111" spans="1:8" ht="18.5" thickTop="1" thickBot="1">
      <c r="A111" s="22" t="s">
        <v>10</v>
      </c>
      <c r="C111" s="35">
        <v>16.98</v>
      </c>
      <c r="D111" s="30"/>
    </row>
    <row r="112" spans="1:8" ht="20.149999999999999" customHeight="1" thickTop="1" thickBot="1">
      <c r="A112" s="22" t="s">
        <v>11</v>
      </c>
      <c r="C112" s="35">
        <v>17.23</v>
      </c>
      <c r="H112" s="36"/>
    </row>
    <row r="113" spans="5:8" ht="20.149999999999999" customHeight="1" thickTop="1">
      <c r="G113" s="14"/>
    </row>
    <row r="114" spans="5:8" ht="20.149999999999999" customHeight="1">
      <c r="G114" s="14"/>
    </row>
    <row r="115" spans="5:8" ht="20.149999999999999" customHeight="1">
      <c r="G115" s="14"/>
    </row>
    <row r="116" spans="5:8" ht="20.149999999999999" customHeight="1">
      <c r="G116" s="14"/>
    </row>
    <row r="117" spans="5:8" ht="20.149999999999999" customHeight="1">
      <c r="G117" s="14"/>
    </row>
    <row r="118" spans="5:8" ht="20.149999999999999" customHeight="1">
      <c r="E118" s="38"/>
    </row>
    <row r="119" spans="5:8" ht="20.149999999999999" customHeight="1">
      <c r="E119" s="38"/>
    </row>
    <row r="120" spans="5:8">
      <c r="H120" s="36"/>
    </row>
    <row r="121" spans="5:8">
      <c r="H121" s="36"/>
    </row>
    <row r="169" spans="4:8">
      <c r="D169" s="39" t="s">
        <v>12</v>
      </c>
      <c r="E169" s="39" t="s">
        <v>13</v>
      </c>
      <c r="F169" s="39" t="s">
        <v>14</v>
      </c>
    </row>
    <row r="170" spans="4:8">
      <c r="D170" s="39" t="s">
        <v>15</v>
      </c>
      <c r="E170" s="39" t="s">
        <v>16</v>
      </c>
      <c r="F170" s="39" t="s">
        <v>15</v>
      </c>
      <c r="H170" s="39" t="s">
        <v>17</v>
      </c>
    </row>
    <row r="173" spans="4:8">
      <c r="D173" s="14"/>
      <c r="E173" s="14"/>
      <c r="F173" s="14"/>
      <c r="G173" s="17"/>
      <c r="H173" s="14">
        <v>0</v>
      </c>
    </row>
    <row r="174" spans="4:8">
      <c r="D174" s="14"/>
      <c r="E174" s="14"/>
      <c r="F174" s="14"/>
      <c r="H174" s="14"/>
    </row>
    <row r="176" spans="4:8">
      <c r="D176" s="40"/>
      <c r="E176" s="40"/>
      <c r="F176" s="40"/>
      <c r="G176" s="36" t="s">
        <v>1</v>
      </c>
      <c r="H176" s="40">
        <v>0</v>
      </c>
    </row>
    <row r="177" spans="4:8">
      <c r="D177" s="14"/>
      <c r="E177" s="14"/>
      <c r="F177" s="14"/>
      <c r="H177" s="14"/>
    </row>
    <row r="178" spans="4:8">
      <c r="H178" s="41">
        <v>105030</v>
      </c>
    </row>
    <row r="180" spans="4:8">
      <c r="D180" s="14">
        <v>0</v>
      </c>
      <c r="E180" s="14">
        <v>0</v>
      </c>
      <c r="F180" s="14">
        <v>0</v>
      </c>
      <c r="G180" s="14" t="s">
        <v>1</v>
      </c>
      <c r="H180" s="14">
        <v>0</v>
      </c>
    </row>
    <row r="181" spans="4:8">
      <c r="D181" s="14"/>
      <c r="E181" s="14"/>
      <c r="F181" s="14"/>
      <c r="G181" s="14"/>
      <c r="H181" s="14"/>
    </row>
  </sheetData>
  <printOptions horizontalCentered="1"/>
  <pageMargins left="0.7" right="0.7" top="0.75" bottom="0.75" header="0.3" footer="0.3"/>
  <pageSetup scale="58" fitToHeight="9" orientation="landscape" horizontalDpi="200" verticalDpi="200" r:id="rId1"/>
  <headerFooter>
    <oddFooter>&amp;RSchedule A-8
Page &amp;P of &amp;N</oddFooter>
  </headerFooter>
  <rowBreaks count="3" manualBreakCount="3">
    <brk id="39" max="7" man="1"/>
    <brk id="70" max="7" man="1"/>
    <brk id="101" max="7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D52B9-69E8-4F89-BD78-23D012499536}">
  <sheetPr codeName="Sheet6">
    <pageSetUpPr fitToPage="1"/>
  </sheetPr>
  <dimension ref="A1:BU157"/>
  <sheetViews>
    <sheetView zoomScaleNormal="100" zoomScaleSheetLayoutView="100" workbookViewId="0">
      <selection activeCell="A14" sqref="A14"/>
    </sheetView>
  </sheetViews>
  <sheetFormatPr defaultColWidth="9.84375" defaultRowHeight="17.5"/>
  <cols>
    <col min="1" max="1" width="40.765625" style="58" customWidth="1"/>
    <col min="2" max="4" width="19.07421875" style="13" customWidth="1"/>
    <col min="5" max="5" width="10.84375" style="13" customWidth="1"/>
    <col min="6" max="6" width="7" style="13" customWidth="1"/>
    <col min="7" max="7" width="16.07421875" style="13" customWidth="1"/>
    <col min="8" max="14" width="9.84375" style="13"/>
    <col min="15" max="15" width="14.84375" style="13" customWidth="1"/>
    <col min="16" max="16384" width="9.84375" style="13"/>
  </cols>
  <sheetData>
    <row r="1" spans="1:73" ht="21">
      <c r="A1" s="1" t="str">
        <f>[1]INFORMATION!A1</f>
        <v>M&amp;I 2023 Sch A-8 F.Z25.XLSM</v>
      </c>
      <c r="B1" s="42"/>
      <c r="C1" s="42"/>
      <c r="D1" s="2"/>
      <c r="E1" s="2"/>
      <c r="F1" s="2"/>
      <c r="G1" s="2"/>
    </row>
    <row r="2" spans="1:73" ht="21">
      <c r="A2" s="3" t="str">
        <f>[1]INFORMATION!$A$2</f>
        <v>9/21/2022</v>
      </c>
      <c r="B2" s="43"/>
      <c r="C2" s="43"/>
      <c r="D2" s="2"/>
      <c r="E2" s="2"/>
      <c r="F2" s="2"/>
      <c r="G2" s="2"/>
    </row>
    <row r="3" spans="1:73" s="47" customFormat="1" ht="21">
      <c r="A3" s="44" t="s">
        <v>0</v>
      </c>
      <c r="B3" s="45"/>
      <c r="C3" s="45"/>
      <c r="D3" s="45"/>
      <c r="E3" s="46"/>
      <c r="F3" s="46"/>
      <c r="G3" s="46"/>
    </row>
    <row r="4" spans="1:73" s="47" customFormat="1" ht="105">
      <c r="A4" s="44" t="s">
        <v>135</v>
      </c>
      <c r="B4" s="45"/>
      <c r="C4" s="45"/>
      <c r="D4" s="45"/>
      <c r="E4" s="46"/>
      <c r="F4" s="46"/>
      <c r="G4" s="46"/>
    </row>
    <row r="5" spans="1:73" ht="21">
      <c r="A5" s="48" t="s">
        <v>115</v>
      </c>
      <c r="B5" s="48" t="s">
        <v>140</v>
      </c>
      <c r="C5" s="48" t="s">
        <v>141</v>
      </c>
      <c r="D5" s="48" t="s">
        <v>142</v>
      </c>
      <c r="E5" s="2"/>
      <c r="F5" s="2"/>
      <c r="G5" s="2"/>
    </row>
    <row r="6" spans="1:73" ht="91.4" customHeight="1">
      <c r="A6" s="52" t="s">
        <v>126</v>
      </c>
      <c r="B6" s="53"/>
    </row>
    <row r="7" spans="1:73" ht="70">
      <c r="A7" s="52" t="s">
        <v>127</v>
      </c>
    </row>
    <row r="8" spans="1:73">
      <c r="A8" s="54" t="s">
        <v>130</v>
      </c>
      <c r="B8" s="49" t="s">
        <v>116</v>
      </c>
      <c r="C8" s="50" t="s">
        <v>117</v>
      </c>
      <c r="D8" s="51" t="s">
        <v>9</v>
      </c>
    </row>
    <row r="9" spans="1:73">
      <c r="A9" s="54"/>
      <c r="B9" s="55">
        <v>98400</v>
      </c>
      <c r="C9" s="56">
        <v>15217.428571428572</v>
      </c>
      <c r="D9" s="57">
        <v>6.47</v>
      </c>
    </row>
    <row r="10" spans="1:73" ht="60" customHeight="1">
      <c r="A10" s="58" t="s">
        <v>128</v>
      </c>
      <c r="E10" s="14"/>
      <c r="G10" s="14"/>
    </row>
    <row r="11" spans="1:73" ht="26">
      <c r="A11" s="58" t="s">
        <v>129</v>
      </c>
      <c r="C11" s="59"/>
      <c r="D11" s="59"/>
      <c r="E11" s="59"/>
      <c r="F11" s="59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</row>
    <row r="12" spans="1:73" ht="26">
      <c r="A12" s="61"/>
      <c r="B12" s="59"/>
      <c r="C12" s="59"/>
      <c r="D12" s="59"/>
      <c r="E12" s="62"/>
      <c r="F12" s="59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</row>
    <row r="13" spans="1:73" ht="26">
      <c r="A13" s="61"/>
      <c r="B13" s="59"/>
      <c r="C13" s="59"/>
      <c r="D13" s="59"/>
      <c r="E13" s="59"/>
      <c r="F13" s="59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</row>
    <row r="14" spans="1:73" ht="26">
      <c r="A14" s="61"/>
      <c r="B14" s="59"/>
      <c r="C14" s="59"/>
      <c r="D14" s="59"/>
      <c r="E14" s="59"/>
      <c r="F14" s="59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</row>
    <row r="15" spans="1:73" ht="26">
      <c r="A15" s="61"/>
      <c r="B15" s="59"/>
      <c r="C15" s="59"/>
      <c r="D15" s="59"/>
      <c r="E15" s="59"/>
      <c r="F15" s="59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</row>
    <row r="16" spans="1:73" ht="26">
      <c r="A16" s="61"/>
      <c r="B16" s="59"/>
      <c r="C16" s="59"/>
      <c r="D16" s="59"/>
      <c r="E16" s="59"/>
      <c r="F16" s="59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</row>
    <row r="17" spans="1:73" ht="26">
      <c r="A17" s="61"/>
      <c r="B17" s="59"/>
      <c r="C17" s="63"/>
      <c r="D17" s="64"/>
      <c r="E17" s="59"/>
      <c r="F17" s="59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</row>
    <row r="18" spans="1:73" ht="26">
      <c r="A18" s="61"/>
      <c r="B18" s="59"/>
      <c r="C18" s="65"/>
      <c r="D18" s="59"/>
      <c r="E18" s="66"/>
      <c r="F18" s="59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</row>
    <row r="19" spans="1:73" ht="26">
      <c r="A19" s="61"/>
      <c r="B19" s="59"/>
      <c r="C19" s="59"/>
      <c r="D19" s="66"/>
      <c r="E19" s="66"/>
      <c r="F19" s="59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</row>
    <row r="20" spans="1:73" ht="26">
      <c r="A20" s="67"/>
      <c r="B20" s="68"/>
      <c r="C20" s="69"/>
      <c r="D20" s="66"/>
      <c r="E20" s="59"/>
      <c r="F20" s="5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</row>
    <row r="21" spans="1:73" ht="26">
      <c r="A21" s="61"/>
      <c r="B21" s="68"/>
      <c r="C21" s="69"/>
      <c r="D21" s="66"/>
      <c r="E21" s="59"/>
      <c r="F21" s="59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</row>
    <row r="22" spans="1:73" ht="26">
      <c r="A22" s="61"/>
      <c r="B22" s="68"/>
      <c r="C22" s="69"/>
      <c r="D22" s="66"/>
      <c r="E22" s="59"/>
      <c r="F22" s="59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</row>
    <row r="23" spans="1:73" ht="26">
      <c r="A23" s="61"/>
      <c r="B23" s="68"/>
      <c r="C23" s="69"/>
      <c r="D23" s="66"/>
      <c r="E23" s="59"/>
      <c r="F23" s="59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</row>
    <row r="24" spans="1:73" ht="26">
      <c r="A24" s="61"/>
      <c r="B24" s="68"/>
      <c r="C24" s="69"/>
      <c r="D24" s="66"/>
      <c r="E24" s="59"/>
      <c r="F24" s="59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</row>
    <row r="25" spans="1:73" ht="26">
      <c r="A25" s="61"/>
      <c r="B25" s="59"/>
      <c r="C25" s="69"/>
      <c r="D25" s="66"/>
      <c r="E25" s="62"/>
      <c r="F25" s="59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</row>
    <row r="26" spans="1:73" ht="21">
      <c r="A26" s="70"/>
      <c r="B26" s="2"/>
      <c r="C26" s="2"/>
      <c r="D26" s="2"/>
      <c r="E26" s="2"/>
      <c r="F26" s="2"/>
      <c r="G26" s="2"/>
    </row>
    <row r="27" spans="1:73" ht="21">
      <c r="A27" s="70"/>
      <c r="B27" s="2"/>
      <c r="C27" s="2"/>
      <c r="D27" s="2"/>
      <c r="E27" s="2"/>
      <c r="F27" s="2"/>
      <c r="G27" s="2"/>
    </row>
    <row r="28" spans="1:73" ht="21">
      <c r="A28" s="70"/>
      <c r="B28" s="2"/>
      <c r="C28" s="2"/>
      <c r="D28" s="2"/>
      <c r="E28" s="2"/>
      <c r="F28" s="2"/>
      <c r="G28" s="2"/>
    </row>
    <row r="29" spans="1:73" ht="21">
      <c r="A29" s="70"/>
      <c r="B29" s="2"/>
      <c r="C29" s="2"/>
      <c r="D29" s="2"/>
      <c r="E29" s="2"/>
      <c r="F29" s="2"/>
      <c r="G29" s="2"/>
    </row>
    <row r="30" spans="1:73" ht="21">
      <c r="A30" s="70"/>
      <c r="B30" s="2"/>
      <c r="C30" s="2"/>
      <c r="D30" s="2"/>
      <c r="E30" s="2"/>
      <c r="F30" s="2"/>
      <c r="G30" s="2"/>
    </row>
    <row r="31" spans="1:73" ht="21">
      <c r="A31" s="70"/>
      <c r="B31" s="2"/>
      <c r="C31" s="2"/>
      <c r="D31" s="2"/>
      <c r="E31" s="2"/>
      <c r="F31" s="2"/>
      <c r="G31" s="2"/>
    </row>
    <row r="32" spans="1:73" ht="21">
      <c r="A32" s="70"/>
      <c r="B32" s="2"/>
      <c r="C32" s="2"/>
      <c r="D32" s="2"/>
      <c r="E32" s="2"/>
      <c r="F32" s="2"/>
      <c r="G32" s="2"/>
    </row>
    <row r="33" spans="1:7" ht="21">
      <c r="A33" s="70"/>
      <c r="B33" s="2"/>
      <c r="C33" s="2"/>
      <c r="D33" s="2"/>
      <c r="E33" s="2"/>
      <c r="F33" s="2"/>
      <c r="G33" s="2"/>
    </row>
    <row r="34" spans="1:7" ht="21">
      <c r="A34" s="70"/>
      <c r="B34" s="2"/>
      <c r="C34" s="2"/>
      <c r="D34" s="2"/>
      <c r="E34" s="2"/>
      <c r="F34" s="2"/>
      <c r="G34" s="2"/>
    </row>
    <row r="35" spans="1:7" ht="21">
      <c r="A35" s="70"/>
      <c r="B35" s="2"/>
      <c r="C35" s="2"/>
      <c r="D35" s="2"/>
      <c r="E35" s="2"/>
      <c r="F35" s="2"/>
      <c r="G35" s="2"/>
    </row>
    <row r="36" spans="1:7" ht="21">
      <c r="A36" s="70"/>
      <c r="B36" s="2"/>
      <c r="C36" s="2"/>
      <c r="D36" s="2"/>
      <c r="E36" s="2"/>
      <c r="F36" s="2"/>
      <c r="G36" s="2"/>
    </row>
    <row r="37" spans="1:7" ht="21">
      <c r="A37" s="70"/>
      <c r="B37" s="2"/>
      <c r="C37" s="2"/>
      <c r="D37" s="2"/>
      <c r="E37" s="2"/>
      <c r="F37" s="2"/>
      <c r="G37" s="2"/>
    </row>
    <row r="38" spans="1:7" ht="21">
      <c r="A38" s="70"/>
      <c r="B38" s="2"/>
      <c r="C38" s="2"/>
      <c r="D38" s="2"/>
      <c r="E38" s="2"/>
      <c r="F38" s="2"/>
      <c r="G38" s="2"/>
    </row>
    <row r="39" spans="1:7" ht="21">
      <c r="A39" s="70"/>
      <c r="B39" s="2"/>
      <c r="C39" s="2"/>
      <c r="D39" s="2"/>
      <c r="E39" s="2"/>
      <c r="F39" s="2"/>
      <c r="G39" s="2"/>
    </row>
    <row r="40" spans="1:7" ht="21">
      <c r="A40" s="70"/>
      <c r="B40" s="2"/>
      <c r="C40" s="2"/>
      <c r="D40" s="2"/>
      <c r="E40" s="2"/>
      <c r="F40" s="2"/>
      <c r="G40" s="2"/>
    </row>
    <row r="41" spans="1:7" ht="21">
      <c r="A41" s="70"/>
      <c r="B41" s="2"/>
      <c r="C41" s="2"/>
      <c r="D41" s="2"/>
      <c r="E41" s="2"/>
      <c r="F41" s="2"/>
      <c r="G41" s="2"/>
    </row>
    <row r="42" spans="1:7" ht="21">
      <c r="A42" s="70"/>
      <c r="B42" s="2"/>
      <c r="C42" s="2"/>
      <c r="D42" s="2"/>
      <c r="E42" s="2"/>
      <c r="F42" s="2"/>
      <c r="G42" s="2"/>
    </row>
    <row r="43" spans="1:7" ht="21">
      <c r="A43" s="70"/>
      <c r="B43" s="2"/>
      <c r="C43" s="2"/>
      <c r="D43" s="2"/>
      <c r="E43" s="2"/>
      <c r="F43" s="2"/>
      <c r="G43" s="2"/>
    </row>
    <row r="44" spans="1:7" ht="21">
      <c r="A44" s="70"/>
      <c r="B44" s="2"/>
      <c r="C44" s="2"/>
      <c r="D44" s="2"/>
      <c r="E44" s="2"/>
      <c r="F44" s="2"/>
      <c r="G44" s="2"/>
    </row>
    <row r="45" spans="1:7" ht="21">
      <c r="A45" s="70"/>
      <c r="B45" s="2"/>
      <c r="C45" s="2"/>
      <c r="D45" s="2"/>
      <c r="E45" s="2"/>
      <c r="F45" s="2"/>
      <c r="G45" s="2"/>
    </row>
    <row r="46" spans="1:7" ht="21">
      <c r="A46" s="70"/>
      <c r="B46" s="2"/>
      <c r="C46" s="2"/>
      <c r="D46" s="2"/>
      <c r="E46" s="2"/>
      <c r="F46" s="2"/>
      <c r="G46" s="2"/>
    </row>
    <row r="47" spans="1:7" ht="21">
      <c r="A47" s="70"/>
      <c r="B47" s="2"/>
      <c r="C47" s="2"/>
      <c r="D47" s="2"/>
      <c r="E47" s="2"/>
      <c r="F47" s="2"/>
      <c r="G47" s="2"/>
    </row>
    <row r="48" spans="1:7" ht="21">
      <c r="A48" s="70"/>
      <c r="B48" s="2"/>
      <c r="C48" s="2"/>
      <c r="D48" s="2"/>
      <c r="E48" s="2"/>
      <c r="F48" s="2"/>
      <c r="G48" s="2"/>
    </row>
    <row r="49" spans="1:7" ht="21">
      <c r="A49" s="70"/>
      <c r="B49" s="2"/>
      <c r="C49" s="2"/>
      <c r="D49" s="2"/>
      <c r="E49" s="2"/>
      <c r="F49" s="2"/>
      <c r="G49" s="2"/>
    </row>
    <row r="50" spans="1:7" ht="21">
      <c r="A50" s="70"/>
      <c r="B50" s="2"/>
      <c r="C50" s="2"/>
      <c r="D50" s="2"/>
      <c r="E50" s="2"/>
      <c r="F50" s="2"/>
      <c r="G50" s="2"/>
    </row>
    <row r="53" spans="1:7">
      <c r="D53" s="71"/>
    </row>
    <row r="79" spans="4:4">
      <c r="D79" s="71"/>
    </row>
    <row r="91" spans="4:4">
      <c r="D91" s="71"/>
    </row>
    <row r="101" spans="2:2">
      <c r="B101" s="13" t="s">
        <v>134</v>
      </c>
    </row>
    <row r="113" spans="4:4">
      <c r="D113" s="13" t="s">
        <v>118</v>
      </c>
    </row>
    <row r="114" spans="4:4">
      <c r="D114" s="71"/>
    </row>
    <row r="123" spans="4:4">
      <c r="D123" s="71"/>
    </row>
    <row r="125" spans="4:4">
      <c r="D125" s="71"/>
    </row>
    <row r="145" spans="4:7">
      <c r="E145" s="72" t="s">
        <v>13</v>
      </c>
      <c r="G145" s="72" t="s">
        <v>14</v>
      </c>
    </row>
    <row r="146" spans="4:7">
      <c r="E146" s="72" t="s">
        <v>16</v>
      </c>
      <c r="G146" s="72" t="s">
        <v>15</v>
      </c>
    </row>
    <row r="148" spans="4:7">
      <c r="D148" s="73" t="s">
        <v>119</v>
      </c>
    </row>
    <row r="149" spans="4:7">
      <c r="D149" s="73" t="s">
        <v>120</v>
      </c>
      <c r="E149" s="74"/>
      <c r="F149" s="17"/>
      <c r="G149" s="74"/>
    </row>
    <row r="150" spans="4:7">
      <c r="E150" s="74"/>
      <c r="G150" s="74"/>
    </row>
    <row r="151" spans="4:7">
      <c r="D151" s="73" t="s">
        <v>121</v>
      </c>
    </row>
    <row r="152" spans="4:7">
      <c r="D152" s="73" t="s">
        <v>122</v>
      </c>
      <c r="E152" s="75"/>
      <c r="F152" s="73" t="s">
        <v>1</v>
      </c>
      <c r="G152" s="75"/>
    </row>
    <row r="153" spans="4:7">
      <c r="E153" s="74"/>
      <c r="G153" s="74"/>
    </row>
    <row r="155" spans="4:7">
      <c r="D155" s="73" t="s">
        <v>123</v>
      </c>
    </row>
    <row r="156" spans="4:7">
      <c r="D156" s="73" t="s">
        <v>124</v>
      </c>
      <c r="E156" s="74" t="e">
        <f>[1]MACRO_INPUT!F31</f>
        <v>#REF!</v>
      </c>
      <c r="F156" s="74" t="s">
        <v>1</v>
      </c>
      <c r="G156" s="74">
        <f>[1]MACRO_INPUT!F32</f>
        <v>0</v>
      </c>
    </row>
    <row r="157" spans="4:7">
      <c r="D157" s="73"/>
      <c r="E157" s="74"/>
      <c r="F157" s="74"/>
      <c r="G157" s="74"/>
    </row>
  </sheetData>
  <printOptions horizontalCentered="1"/>
  <pageMargins left="0.25" right="0.25" top="0.5" bottom="0.5" header="0.3" footer="0.3"/>
  <pageSetup orientation="landscape" horizontalDpi="200" verticalDpi="200" r:id="rId1"/>
  <headerFooter>
    <oddFooter>&amp;RSchedule A-8
Page &amp;P of &amp;N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OUTPUT</vt:lpstr>
      <vt:lpstr>Footnotes</vt:lpstr>
      <vt:lpstr>Footnotes!Print_Area</vt:lpstr>
      <vt:lpstr>OUTPUT!Print_Area</vt:lpstr>
      <vt:lpstr>OUTPUT!Print_Titles</vt:lpstr>
      <vt:lpstr>TEXT4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M&amp;I, 2023, Schedule A-8</dc:title>
  <dc:creator>Hawkins, Travis Aaron</dc:creator>
  <cp:lastModifiedBy>Savignano, Diana L</cp:lastModifiedBy>
  <cp:lastPrinted>2022-12-30T14:13:58Z</cp:lastPrinted>
  <dcterms:created xsi:type="dcterms:W3CDTF">2022-09-26T19:42:02Z</dcterms:created>
  <dcterms:modified xsi:type="dcterms:W3CDTF">2022-12-30T20:08:41Z</dcterms:modified>
</cp:coreProperties>
</file>