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4591A91E-611C-4AA4-827E-525308AF453B}" xr6:coauthVersionLast="47" xr6:coauthVersionMax="47" xr10:uidLastSave="{00000000-0000-0000-0000-000000000000}"/>
  <bookViews>
    <workbookView xWindow="-110" yWindow="-110" windowWidth="19420" windowHeight="10420" xr2:uid="{B1BCDAFA-6D88-463E-8E4C-870F2444478C}"/>
  </bookViews>
  <sheets>
    <sheet name="OUTPUT" sheetId="1" r:id="rId1"/>
    <sheet name="Footnotes" sheetId="2" r:id="rId2"/>
  </sheets>
  <externalReferences>
    <externalReference r:id="rId3"/>
  </externalReferences>
  <definedNames>
    <definedName name="_xlnm.Print_Area" localSheetId="1">Footnotes!$A$1:$A$9</definedName>
    <definedName name="_xlnm.Print_Area" localSheetId="0">OUTPUT!$A$1:$K$104</definedName>
    <definedName name="_xlnm.Print_Titles" localSheetId="0">OUTPUT!$1:$6</definedName>
    <definedName name="TEXT4">OUTPUT!$A$1:$M$107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5" i="2"/>
  <c r="A4" i="2"/>
  <c r="A3" i="2"/>
  <c r="A2" i="2"/>
  <c r="A1" i="2"/>
</calcChain>
</file>

<file path=xl/sharedStrings.xml><?xml version="1.0" encoding="utf-8"?>
<sst xmlns="http://schemas.openxmlformats.org/spreadsheetml/2006/main" count="123" uniqueCount="121">
  <si>
    <t>M&amp;I 2023 Sch A-7 F.Z25.XLSM</t>
  </si>
  <si>
    <t>9/15/2022</t>
  </si>
  <si>
    <t>CENTRAL VALLEY PROJECT</t>
  </si>
  <si>
    <t>SCHEDULE OF HISTORICAL AND PROJECTED M&amp;I DELIVERIES (1981 - 2030)</t>
  </si>
  <si>
    <t>BY CONSTRUCTION COST COMPONENT AND CONTRACTOR</t>
  </si>
  <si>
    <t>2023 M&amp;I WATER RATES</t>
  </si>
  <si>
    <t>Black Butte D&amp;R</t>
  </si>
  <si>
    <t>County of Colusa</t>
  </si>
  <si>
    <t>Elk Creek CSD</t>
  </si>
  <si>
    <t>US Forest Service - BB</t>
  </si>
  <si>
    <t>Whitney Const.</t>
  </si>
  <si>
    <t>Total Black Butte D&amp;R</t>
  </si>
  <si>
    <t>Clear Creek Unit</t>
  </si>
  <si>
    <t>Clear Creek CSD</t>
  </si>
  <si>
    <t>Contra Costa Canal</t>
  </si>
  <si>
    <t>Contra Costa WD</t>
  </si>
  <si>
    <t>1/</t>
  </si>
  <si>
    <t>Cow Creek Unit</t>
  </si>
  <si>
    <t>Bella Vista WD</t>
  </si>
  <si>
    <t>Cross Valley Canal</t>
  </si>
  <si>
    <t>County of Fresno</t>
  </si>
  <si>
    <t>County of Tulare</t>
  </si>
  <si>
    <t>Total Cross Valley Canal</t>
  </si>
  <si>
    <t>Delta-Mendota Canal</t>
  </si>
  <si>
    <t>Byron Bethany ID</t>
  </si>
  <si>
    <t>City of Tracy</t>
  </si>
  <si>
    <t>Del Puerto WD</t>
  </si>
  <si>
    <t>Department of Veterans Affairs</t>
  </si>
  <si>
    <t/>
  </si>
  <si>
    <t>Panoche WD - DMC</t>
  </si>
  <si>
    <t>San Luis WD - DMC</t>
  </si>
  <si>
    <t>Total Delta-Mendota Canal</t>
  </si>
  <si>
    <t>Folsom D&amp;R</t>
  </si>
  <si>
    <t>City of Folsom</t>
  </si>
  <si>
    <t>City of Roseville</t>
  </si>
  <si>
    <t>El Dorado ID - FD&amp;R</t>
  </si>
  <si>
    <t>Placer County WA</t>
  </si>
  <si>
    <t xml:space="preserve">Sacramento County WA  </t>
  </si>
  <si>
    <t>San Juan  WD</t>
  </si>
  <si>
    <t>Total Folsom D&amp;R</t>
  </si>
  <si>
    <t>Folsom-South Canal</t>
  </si>
  <si>
    <t>East Bay MUD</t>
  </si>
  <si>
    <t>Sacramento County WA  - FSC</t>
  </si>
  <si>
    <t>Sacramento MUD</t>
  </si>
  <si>
    <t>Total Folsom-South Canal</t>
  </si>
  <si>
    <r>
      <t xml:space="preserve">Friant Dam         </t>
    </r>
    <r>
      <rPr>
        <vertAlign val="superscript"/>
        <sz val="12"/>
        <color indexed="8"/>
        <rFont val="Segoe UI"/>
        <family val="2"/>
      </rPr>
      <t xml:space="preserve"> 1/</t>
    </r>
  </si>
  <si>
    <t>County of Madera</t>
  </si>
  <si>
    <t>Fresno County WW #18</t>
  </si>
  <si>
    <t>Total Friant Dam</t>
  </si>
  <si>
    <r>
      <t xml:space="preserve">Friant-Kern Canal          </t>
    </r>
    <r>
      <rPr>
        <vertAlign val="superscript"/>
        <sz val="12"/>
        <color indexed="8"/>
        <rFont val="Segoe UI"/>
        <family val="2"/>
      </rPr>
      <t>1/</t>
    </r>
  </si>
  <si>
    <t>Arvin-Edison WSD</t>
  </si>
  <si>
    <t>City of Fresno</t>
  </si>
  <si>
    <t>City of Lindsay</t>
  </si>
  <si>
    <t>City of Orange Cove</t>
  </si>
  <si>
    <t xml:space="preserve">Delano-Earlimart ID </t>
  </si>
  <si>
    <t>Lindsay-Strathmore ID</t>
  </si>
  <si>
    <t>Shafter-Wasco ID</t>
  </si>
  <si>
    <t>Terra Bella ID</t>
  </si>
  <si>
    <t>Total Friant-Kern Canal</t>
  </si>
  <si>
    <t>New Melones D &amp; R</t>
  </si>
  <si>
    <t>Stockton-East WD</t>
  </si>
  <si>
    <t>Sacramento River</t>
  </si>
  <si>
    <t xml:space="preserve">City of Redding - SR   </t>
  </si>
  <si>
    <t>City of W. Sacramento</t>
  </si>
  <si>
    <t>Lake California P.O.A.</t>
  </si>
  <si>
    <t>Riverview Golf &amp; CC</t>
  </si>
  <si>
    <t>Total Sacramento River</t>
  </si>
  <si>
    <t xml:space="preserve">San Felipe Unit </t>
  </si>
  <si>
    <t>San Benito County WD</t>
  </si>
  <si>
    <t>Santa Clara Valley WD</t>
  </si>
  <si>
    <t>Total San Felipe Unit</t>
  </si>
  <si>
    <t>San Luis Canal - Fresno</t>
  </si>
  <si>
    <t>City of Avenal</t>
  </si>
  <si>
    <t>City of Coalinga</t>
  </si>
  <si>
    <t>City of Huron</t>
  </si>
  <si>
    <t>State of CA</t>
  </si>
  <si>
    <t>Westlands WD</t>
  </si>
  <si>
    <t>Total SLC - Fresno</t>
  </si>
  <si>
    <t>San Luis Canal - Tracy</t>
  </si>
  <si>
    <t>Pacheco WD</t>
  </si>
  <si>
    <t>Panoche WD</t>
  </si>
  <si>
    <r>
      <t xml:space="preserve">San Luis WD  </t>
    </r>
    <r>
      <rPr>
        <vertAlign val="superscript"/>
        <sz val="12"/>
        <color indexed="8"/>
        <rFont val="Segoe UI"/>
        <family val="2"/>
      </rPr>
      <t>2/</t>
    </r>
  </si>
  <si>
    <t>Total SLC - Tracy</t>
  </si>
  <si>
    <t>Shasta D&amp;R</t>
  </si>
  <si>
    <t>Centerville CSD</t>
  </si>
  <si>
    <t>Mountain Gate CSD</t>
  </si>
  <si>
    <t>Shasta CWA</t>
  </si>
  <si>
    <t>Total Shasta D&amp;R</t>
  </si>
  <si>
    <t>Spring Creek Conduit</t>
  </si>
  <si>
    <t xml:space="preserve">City of Redding - SCC </t>
  </si>
  <si>
    <t>Shasta CWA - SCC</t>
  </si>
  <si>
    <t>Shasta CSD</t>
  </si>
  <si>
    <t>Total Spring Creek Conduit</t>
  </si>
  <si>
    <t>Tehama-Colusa Canal</t>
  </si>
  <si>
    <t>Colusa County WD</t>
  </si>
  <si>
    <t>Kanawha WD</t>
  </si>
  <si>
    <t>Total Tehama-Colusa Canal</t>
  </si>
  <si>
    <t>Toyon Pipeline</t>
  </si>
  <si>
    <t>City of Redding - TP</t>
  </si>
  <si>
    <t xml:space="preserve">City of Shasta Lake </t>
  </si>
  <si>
    <t xml:space="preserve">US Forest Service </t>
  </si>
  <si>
    <t>Total Toyon Pipeline</t>
  </si>
  <si>
    <t>CVP Sub-Total (A/F)</t>
  </si>
  <si>
    <t>Delta-Mendota Exchange</t>
  </si>
  <si>
    <t>Total (A/F)</t>
  </si>
  <si>
    <t xml:space="preserve">FOOTNOTES  </t>
  </si>
  <si>
    <t>1/These contractors are responsible for paying Jones Pumping Plant costs applicable to Delta-Mendota Exchange Water.</t>
  </si>
  <si>
    <t>2/San Luis WD's projected deliveries for Dos Amigos PP is reduced as a significant amount of water is not pumped through the pumping plant.</t>
  </si>
  <si>
    <r>
      <t>Friant Dam</t>
    </r>
    <r>
      <rPr>
        <b/>
        <sz val="12"/>
        <color indexed="8"/>
        <rFont val="Segoe UI"/>
        <family val="2"/>
      </rPr>
      <t xml:space="preserve">         </t>
    </r>
    <r>
      <rPr>
        <vertAlign val="superscript"/>
        <sz val="12"/>
        <color indexed="8"/>
        <rFont val="Segoe UI"/>
        <family val="2"/>
      </rPr>
      <t xml:space="preserve"> 1/</t>
    </r>
  </si>
  <si>
    <r>
      <t>Friant-Kern Canal</t>
    </r>
    <r>
      <rPr>
        <b/>
        <sz val="12"/>
        <color indexed="8"/>
        <rFont val="Segoe UI"/>
        <family val="2"/>
      </rPr>
      <t xml:space="preserve">          </t>
    </r>
    <r>
      <rPr>
        <vertAlign val="superscript"/>
        <sz val="12"/>
        <color indexed="8"/>
        <rFont val="Segoe UI"/>
        <family val="2"/>
      </rPr>
      <t>1/</t>
    </r>
  </si>
  <si>
    <t>Column1</t>
  </si>
  <si>
    <t>Column2</t>
  </si>
  <si>
    <t>Column3</t>
  </si>
  <si>
    <t>Facility/Contractor 
(A)</t>
  </si>
  <si>
    <t>Historical &amp; Projected
1981-2030
Deliveries 
&lt;Sch A-13&gt;
(B)</t>
  </si>
  <si>
    <t>Historical and Projected 1981-2030 Deliveries - Storage 
&lt;Sch A-13&gt;
©</t>
  </si>
  <si>
    <t>Historical and Projected 1981-2030 Deliveries - Conveyance 
 &lt;Sch A-13&gt;
(D)</t>
  </si>
  <si>
    <t>Historical and Projected 1981-2030 Deliveries - Conveyance Pumping
 O'Neill
 PG 
&lt;Sch A-13&gt;
(F)</t>
  </si>
  <si>
    <t>Historical and Projected 1981-2030 Deliveries - Conveyance Pumping
Dos Amigos 
PP 
&lt;Sch A-13&gt;
(E)</t>
  </si>
  <si>
    <t>Historical and Projected 1981-2030 Deliveries - Conveyance
Pumping 
Jones
PP 
&lt;Sch A-13&gt;
(G)</t>
  </si>
  <si>
    <t>Historical and Projected 1981-2030 Deliveries - Direct
Pumping
&lt;Sch A-13&gt;
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</si>
</sst>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;;;"/>
  </numFmts>
  <fonts count="10">
    <font>
      <sz val="12"/>
      <name val="SWISS"/>
    </font>
    <font>
      <sz val="14"/>
      <color indexed="8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4"/>
      <name val="Segoe UI"/>
      <family val="2"/>
    </font>
    <font>
      <sz val="12"/>
      <name val="Segoe UI"/>
      <family val="2"/>
    </font>
    <font>
      <vertAlign val="superscript"/>
      <sz val="12"/>
      <color indexed="8"/>
      <name val="Segoe UI"/>
      <family val="2"/>
    </font>
    <font>
      <b/>
      <sz val="14"/>
      <color indexed="8"/>
      <name val="Segoe UI"/>
      <family val="2"/>
    </font>
    <font>
      <sz val="10"/>
      <name val="Arial"/>
      <family val="2"/>
    </font>
    <font>
      <b/>
      <u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8"/>
      </top>
      <bottom style="thin">
        <color theme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37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horizontal="centerContinuous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37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37" fontId="2" fillId="0" borderId="0" xfId="0" applyNumberFormat="1" applyFont="1" applyProtection="1">
      <protection locked="0"/>
    </xf>
    <xf numFmtId="37" fontId="2" fillId="0" borderId="0" xfId="0" applyNumberFormat="1" applyFont="1"/>
    <xf numFmtId="37" fontId="2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37" fontId="2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3" fillId="0" borderId="0" xfId="0" applyFont="1" applyProtection="1">
      <protection locked="0"/>
    </xf>
    <xf numFmtId="38" fontId="2" fillId="0" borderId="0" xfId="0" applyNumberFormat="1" applyFont="1"/>
    <xf numFmtId="37" fontId="2" fillId="0" borderId="3" xfId="0" applyNumberFormat="1" applyFont="1" applyBorder="1" applyProtection="1">
      <protection locked="0"/>
    </xf>
    <xf numFmtId="0" fontId="2" fillId="0" borderId="0" xfId="0" applyFont="1" applyAlignment="1">
      <alignment wrapText="1"/>
    </xf>
    <xf numFmtId="14" fontId="4" fillId="0" borderId="0" xfId="0" applyNumberFormat="1" applyFont="1" applyAlignment="1">
      <alignment vertical="center"/>
    </xf>
    <xf numFmtId="37" fontId="7" fillId="0" borderId="0" xfId="0" applyNumberFormat="1" applyFont="1" applyAlignment="1" applyProtection="1">
      <alignment horizontal="left" wrapText="1"/>
      <protection locked="0"/>
    </xf>
    <xf numFmtId="37" fontId="1" fillId="0" borderId="0" xfId="0" quotePrefix="1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wrapText="1"/>
    </xf>
    <xf numFmtId="37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37" fontId="1" fillId="0" borderId="0" xfId="0" applyNumberFormat="1" applyFont="1" applyProtection="1">
      <protection locked="0"/>
    </xf>
    <xf numFmtId="165" fontId="1" fillId="0" borderId="0" xfId="0" applyNumberFormat="1" applyFont="1"/>
    <xf numFmtId="0" fontId="4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4" fillId="0" borderId="0" xfId="0" quotePrefix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7" fillId="0" borderId="1" xfId="0" applyNumberFormat="1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left" wrapText="1"/>
    </xf>
    <xf numFmtId="0" fontId="2" fillId="0" borderId="0" xfId="0" quotePrefix="1" applyFont="1" applyAlignment="1">
      <alignment wrapText="1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top style="medium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bottom style="medium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border diagonalUp="0" diagonalDown="0">
        <left/>
        <right/>
        <top style="medium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border diagonalUp="0" diagonalDown="0">
        <left/>
        <right/>
        <top style="medium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border diagonalUp="0" diagonalDown="0">
        <left/>
        <right/>
        <top style="medium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5" formatCode="#,##0_);\(#,##0\)"/>
      <border diagonalUp="0" diagonalDown="0">
        <left/>
        <right/>
        <top style="medium">
          <color indexed="8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protection locked="0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3%20Sch%20A-7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MANUAL_INPUT"/>
      <sheetName val="MACRO_INPUT"/>
      <sheetName val="OUTPUT"/>
      <sheetName val="Footnotes"/>
    </sheetNames>
    <sheetDataSet>
      <sheetData sheetId="0">
        <row r="1">
          <cell r="A1" t="str">
            <v>M&amp;I 2023 Sch A-7 F.Z25.XLSM</v>
          </cell>
        </row>
        <row r="2">
          <cell r="A2" t="str">
            <v>9/15/2022</v>
          </cell>
        </row>
      </sheetData>
      <sheetData sheetId="1" refreshError="1"/>
      <sheetData sheetId="2" refreshError="1"/>
      <sheetData sheetId="3">
        <row r="12">
          <cell r="F12">
            <v>0.95741609527246485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8EECFF-BE8E-4B2B-B974-E7D2940C1D6E}" name="Table2" displayName="Table2" ref="A7:K104" totalsRowShown="0" headerRowDxfId="16" headerRowBorderDxfId="15">
  <autoFilter ref="A7:K104" xr:uid="{8A8EECFF-BE8E-4B2B-B974-E7D2940C1D6E}"/>
  <tableColumns count="11">
    <tableColumn id="1" xr3:uid="{A42FCE12-1056-4B5F-A156-B202E6414494}" name="Facility/Contractor _x000a_(A)" dataDxfId="14"/>
    <tableColumn id="2" xr3:uid="{4E384F69-879A-4207-91D3-4F2E4E15643A}" name="Historical &amp; Projected_x000a_1981-2030_x000a_Deliveries _x000a_&lt;Sch A-13&gt;_x000a_(B)" dataDxfId="13"/>
    <tableColumn id="3" xr3:uid="{004B2A5C-5C47-43EB-B01E-D1480DD23B8B}" name="Historical and Projected 1981-2030 Deliveries - Storage _x000a_&lt;Sch A-13&gt;_x000a_©" dataDxfId="12"/>
    <tableColumn id="4" xr3:uid="{2C40BE3B-AAAE-4D05-9C1D-B849AD32564E}" name="Column1" dataDxfId="11"/>
    <tableColumn id="5" xr3:uid="{7E64AA1F-591B-4E92-8D8D-4592EAC3C417}" name="Column2" dataDxfId="10"/>
    <tableColumn id="6" xr3:uid="{A7DFEE8F-F10A-4FD1-BBF9-D8E410AC6AE8}" name="Column3" dataDxfId="9"/>
    <tableColumn id="7" xr3:uid="{BD168565-1632-47EC-AF1D-9C14324E36D8}" name="Historical and Projected 1981-2030 Deliveries - Conveyance _x000a_ &lt;Sch A-13&gt;_x000a_(D)" dataDxfId="8"/>
    <tableColumn id="8" xr3:uid="{1FE137DF-1111-4AFA-96C1-27EF6432D494}" name="Historical and Projected 1981-2030 Deliveries - Conveyance Pumping_x000a_Dos Amigos _x000a_PP _x000a_&lt;Sch A-13&gt;_x000a_(E)" dataDxfId="7"/>
    <tableColumn id="9" xr3:uid="{E2D6BBCB-F25F-4617-89D5-BAC7AEDE7BDD}" name="Historical and Projected 1981-2030 Deliveries - Conveyance Pumping_x000a_ O'Neill_x000a_ PG _x000a_&lt;Sch A-13&gt;_x000a_(F)" dataDxfId="6"/>
    <tableColumn id="10" xr3:uid="{3CA0D3FD-917E-4528-8BE6-DAA500C9ACB3}" name="Historical and Projected 1981-2030 Deliveries - Conveyance_x000a_Pumping _x000a_Jones_x000a_PP _x000a_&lt;Sch A-13&gt;_x000a_(G)"/>
    <tableColumn id="11" xr3:uid="{A6C27AED-617D-466B-ADBD-0761B3DB4D5F}" name="Historical and Projected 1981-2030 Deliveries - Direct_x000a_Pumping_x000a_&lt;Sch A-13&gt;_x000a_(H)" dataDxfId="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225126-70A8-4BF6-955F-8CA44BDAAD42}" name="Table1" displayName="Table1" ref="A7:A9" totalsRowShown="0" headerRowDxfId="4" dataDxfId="2" headerRowBorderDxfId="3" tableBorderDxfId="1">
  <tableColumns count="1">
    <tableColumn id="1" xr3:uid="{94D0AE0F-2612-4650-AD23-177404B623AE}" name="FOOTNOTES 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3DEB-16AF-46D9-867C-522BB32E3495}">
  <sheetPr transitionEvaluation="1" transitionEntry="1" codeName="Sheet5"/>
  <dimension ref="A1:M106"/>
  <sheetViews>
    <sheetView showZeros="0" tabSelected="1" defaultGridColor="0" topLeftCell="A88" colorId="22" zoomScale="70" zoomScaleNormal="70" zoomScaleSheetLayoutView="100" workbookViewId="0">
      <selection activeCell="A8" sqref="A8"/>
    </sheetView>
  </sheetViews>
  <sheetFormatPr defaultColWidth="9.765625" defaultRowHeight="17.5"/>
  <cols>
    <col min="1" max="1" width="40.765625" style="21" customWidth="1"/>
    <col min="2" max="3" width="19.07421875" style="8" customWidth="1"/>
    <col min="4" max="6" width="19.07421875" style="8" hidden="1" customWidth="1"/>
    <col min="7" max="11" width="19.07421875" style="8" customWidth="1"/>
    <col min="12" max="12" width="3.765625" style="8" customWidth="1"/>
    <col min="13" max="13" width="13.07421875" style="8" customWidth="1"/>
    <col min="14" max="16384" width="9.765625" style="8"/>
  </cols>
  <sheetData>
    <row r="1" spans="1:13" s="3" customFormat="1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21">
      <c r="A2" s="4" t="s">
        <v>1</v>
      </c>
    </row>
    <row r="3" spans="1:13" s="6" customFormat="1" ht="21">
      <c r="A3" s="1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63">
      <c r="A4" s="1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s="6" customFormat="1" ht="42">
      <c r="A5" s="1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s="6" customFormat="1" ht="21.5" thickBot="1">
      <c r="A6" s="1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3" ht="189">
      <c r="A7" s="39" t="s">
        <v>113</v>
      </c>
      <c r="B7" s="39" t="s">
        <v>114</v>
      </c>
      <c r="C7" s="39" t="s">
        <v>115</v>
      </c>
      <c r="D7" s="39" t="s">
        <v>110</v>
      </c>
      <c r="E7" s="39" t="s">
        <v>111</v>
      </c>
      <c r="F7" s="39" t="s">
        <v>112</v>
      </c>
      <c r="G7" s="39" t="s">
        <v>116</v>
      </c>
      <c r="H7" s="39" t="s">
        <v>118</v>
      </c>
      <c r="I7" s="39" t="s">
        <v>117</v>
      </c>
      <c r="J7" s="39" t="s">
        <v>119</v>
      </c>
      <c r="K7" s="39" t="s">
        <v>120</v>
      </c>
      <c r="M7" s="9"/>
    </row>
    <row r="8" spans="1:13">
      <c r="A8" s="7" t="s">
        <v>6</v>
      </c>
      <c r="L8" s="12"/>
      <c r="M8" s="12"/>
    </row>
    <row r="9" spans="1:13">
      <c r="A9" s="10" t="s">
        <v>7</v>
      </c>
      <c r="B9" s="11">
        <v>1172.142857142858</v>
      </c>
      <c r="C9" s="11">
        <v>1172.142857142858</v>
      </c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0" t="s">
        <v>8</v>
      </c>
      <c r="B10" s="11">
        <v>499</v>
      </c>
      <c r="C10" s="11">
        <v>499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0" t="s">
        <v>9</v>
      </c>
      <c r="B11" s="11">
        <v>339.7142857142855</v>
      </c>
      <c r="C11" s="11">
        <v>339.7142857142855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8" thickBot="1">
      <c r="A12" s="10" t="s">
        <v>10</v>
      </c>
      <c r="B12" s="11">
        <v>807</v>
      </c>
      <c r="C12" s="11">
        <v>807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0" t="s">
        <v>11</v>
      </c>
      <c r="B13" s="13">
        <v>2817.8571428571436</v>
      </c>
      <c r="C13" s="13">
        <v>2817.8571428571436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7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4" t="s">
        <v>13</v>
      </c>
      <c r="B15" s="11">
        <v>87953.285714285696</v>
      </c>
      <c r="C15" s="11">
        <v>87953.285714285696</v>
      </c>
      <c r="D15" s="12"/>
      <c r="E15" s="12"/>
      <c r="F15" s="12"/>
      <c r="G15" s="11">
        <v>87953.285714285696</v>
      </c>
      <c r="H15" s="12"/>
      <c r="I15" s="12"/>
      <c r="J15" s="12"/>
      <c r="K15" s="12"/>
      <c r="L15" s="12"/>
      <c r="M15" s="12"/>
    </row>
    <row r="16" spans="1:13">
      <c r="A16" s="7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4" t="s">
        <v>15</v>
      </c>
      <c r="B17" s="11">
        <v>5074478.428571431</v>
      </c>
      <c r="C17" s="11">
        <v>5074478.428571431</v>
      </c>
      <c r="D17" s="12"/>
      <c r="E17" s="15" t="s">
        <v>16</v>
      </c>
      <c r="F17" s="12"/>
      <c r="G17" s="16"/>
      <c r="H17" s="12"/>
      <c r="I17" s="12"/>
      <c r="J17" s="12"/>
      <c r="K17" s="11">
        <v>5074478.428571431</v>
      </c>
      <c r="L17" s="12"/>
      <c r="M17" s="12"/>
    </row>
    <row r="18" spans="1:13">
      <c r="A18" s="7" t="s">
        <v>17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14" t="s">
        <v>18</v>
      </c>
      <c r="B19" s="11">
        <v>176335.57142857139</v>
      </c>
      <c r="C19" s="11">
        <v>176335.57142857139</v>
      </c>
      <c r="D19" s="12"/>
      <c r="E19" s="12"/>
      <c r="F19" s="12"/>
      <c r="G19" s="11">
        <v>176335.57142857139</v>
      </c>
      <c r="H19" s="12"/>
      <c r="I19" s="12"/>
      <c r="J19" s="12"/>
      <c r="K19" s="11">
        <v>176335.57142857139</v>
      </c>
      <c r="L19" s="12"/>
      <c r="M19" s="12"/>
    </row>
    <row r="20" spans="1:13">
      <c r="A20" s="7" t="s">
        <v>19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4" t="s">
        <v>20</v>
      </c>
      <c r="B21" s="11">
        <v>1782</v>
      </c>
      <c r="C21" s="11">
        <v>1782</v>
      </c>
      <c r="D21" s="12"/>
      <c r="E21" s="12"/>
      <c r="F21" s="12"/>
      <c r="G21" s="15"/>
      <c r="H21" s="11">
        <v>1782</v>
      </c>
      <c r="I21" s="12"/>
      <c r="J21" s="12"/>
      <c r="K21" s="11">
        <v>1782</v>
      </c>
      <c r="L21" s="12"/>
      <c r="M21" s="12"/>
    </row>
    <row r="22" spans="1:13" ht="18" thickBot="1">
      <c r="A22" s="14" t="s">
        <v>21</v>
      </c>
      <c r="B22" s="11">
        <v>6599</v>
      </c>
      <c r="C22" s="11">
        <v>6599</v>
      </c>
      <c r="D22" s="12"/>
      <c r="E22" s="12"/>
      <c r="F22" s="12"/>
      <c r="G22" s="15"/>
      <c r="H22" s="11">
        <v>6599</v>
      </c>
      <c r="I22" s="12"/>
      <c r="J22" s="12"/>
      <c r="K22" s="11">
        <v>6599</v>
      </c>
      <c r="L22" s="12"/>
      <c r="M22" s="12"/>
    </row>
    <row r="23" spans="1:13">
      <c r="A23" s="14" t="s">
        <v>22</v>
      </c>
      <c r="B23" s="13">
        <v>8381</v>
      </c>
      <c r="C23" s="13">
        <v>8381</v>
      </c>
      <c r="D23" s="12"/>
      <c r="E23" s="12"/>
      <c r="F23" s="12"/>
      <c r="G23" s="12"/>
      <c r="H23" s="13">
        <v>8381</v>
      </c>
      <c r="I23" s="12"/>
      <c r="J23" s="12"/>
      <c r="K23" s="13">
        <v>8381</v>
      </c>
      <c r="L23" s="12"/>
      <c r="M23" s="12"/>
    </row>
    <row r="24" spans="1:13">
      <c r="A24" s="7" t="s">
        <v>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8" t="s">
        <v>24</v>
      </c>
      <c r="B25" s="11">
        <v>31453.571428571424</v>
      </c>
      <c r="C25" s="11">
        <v>31453.571428571424</v>
      </c>
      <c r="D25" s="12"/>
      <c r="E25" s="12"/>
      <c r="F25" s="12"/>
      <c r="G25" s="11">
        <v>31453.571428571424</v>
      </c>
      <c r="H25" s="12"/>
      <c r="I25" s="12"/>
      <c r="J25" s="11">
        <v>31453.571428571424</v>
      </c>
      <c r="K25" s="12"/>
      <c r="L25" s="12"/>
      <c r="M25" s="12"/>
    </row>
    <row r="26" spans="1:13">
      <c r="A26" s="14" t="s">
        <v>25</v>
      </c>
      <c r="B26" s="11">
        <v>359752.14285714278</v>
      </c>
      <c r="C26" s="11">
        <v>359752.14285714278</v>
      </c>
      <c r="D26" s="12"/>
      <c r="E26" s="12"/>
      <c r="F26" s="12"/>
      <c r="G26" s="11">
        <v>359752.14285714278</v>
      </c>
      <c r="H26" s="12"/>
      <c r="I26" s="12"/>
      <c r="J26" s="11">
        <v>359752.14285714278</v>
      </c>
      <c r="K26" s="12"/>
      <c r="L26" s="12"/>
      <c r="M26" s="12"/>
    </row>
    <row r="27" spans="1:13">
      <c r="A27" s="8" t="s">
        <v>26</v>
      </c>
      <c r="B27" s="11">
        <v>526</v>
      </c>
      <c r="C27" s="11">
        <v>526</v>
      </c>
      <c r="D27" s="12"/>
      <c r="E27" s="12"/>
      <c r="F27" s="12"/>
      <c r="G27" s="11">
        <v>526</v>
      </c>
      <c r="H27" s="12"/>
      <c r="I27" s="12"/>
      <c r="J27" s="11">
        <v>526</v>
      </c>
      <c r="K27" s="12"/>
      <c r="L27" s="12" t="s">
        <v>28</v>
      </c>
      <c r="M27" s="12"/>
    </row>
    <row r="28" spans="1:13">
      <c r="A28" s="8" t="s">
        <v>27</v>
      </c>
      <c r="B28" s="11">
        <v>8089.2857142857119</v>
      </c>
      <c r="C28" s="12">
        <v>8089.2857142857119</v>
      </c>
      <c r="D28" s="12"/>
      <c r="E28" s="12"/>
      <c r="F28" s="12"/>
      <c r="G28" s="12">
        <v>8089.2857142857119</v>
      </c>
      <c r="H28" s="12"/>
      <c r="I28" s="12"/>
      <c r="J28" s="12">
        <v>8089.2857142857119</v>
      </c>
      <c r="K28" s="12"/>
      <c r="L28" s="12"/>
      <c r="M28" s="12"/>
    </row>
    <row r="29" spans="1:13">
      <c r="A29" s="14" t="s">
        <v>29</v>
      </c>
      <c r="B29" s="11">
        <v>1171.8571428571422</v>
      </c>
      <c r="C29" s="11">
        <v>1171.8571428571422</v>
      </c>
      <c r="D29" s="12"/>
      <c r="E29" s="12"/>
      <c r="F29" s="12"/>
      <c r="G29" s="11">
        <v>1171.8571428571422</v>
      </c>
      <c r="H29" s="12"/>
      <c r="I29" s="12"/>
      <c r="J29" s="11">
        <v>1171.8571428571422</v>
      </c>
      <c r="K29" s="12"/>
      <c r="L29" s="12"/>
      <c r="M29" s="12"/>
    </row>
    <row r="30" spans="1:13" ht="18" thickBot="1">
      <c r="A30" s="14" t="s">
        <v>30</v>
      </c>
      <c r="B30" s="11">
        <v>5085</v>
      </c>
      <c r="C30" s="11">
        <v>5085</v>
      </c>
      <c r="D30" s="12"/>
      <c r="E30" s="12"/>
      <c r="F30" s="12"/>
      <c r="G30" s="11">
        <v>5085</v>
      </c>
      <c r="H30" s="12"/>
      <c r="I30" s="12"/>
      <c r="J30" s="11">
        <v>5085</v>
      </c>
      <c r="K30" s="12"/>
      <c r="L30" s="12"/>
      <c r="M30" s="11"/>
    </row>
    <row r="31" spans="1:13">
      <c r="A31" s="14" t="s">
        <v>31</v>
      </c>
      <c r="B31" s="13">
        <v>406077.8571428571</v>
      </c>
      <c r="C31" s="13">
        <v>406077.8571428571</v>
      </c>
      <c r="D31" s="12"/>
      <c r="E31" s="12"/>
      <c r="F31" s="12"/>
      <c r="G31" s="13">
        <v>406077.8571428571</v>
      </c>
      <c r="H31" s="12"/>
      <c r="I31" s="12"/>
      <c r="J31" s="13">
        <v>406077.8571428571</v>
      </c>
      <c r="K31" s="12"/>
      <c r="L31" s="12"/>
      <c r="M31" s="12"/>
    </row>
    <row r="32" spans="1:13">
      <c r="A32" s="7" t="s">
        <v>32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>
      <c r="A33" s="17" t="s">
        <v>33</v>
      </c>
      <c r="B33" s="11">
        <v>46284</v>
      </c>
      <c r="C33" s="11">
        <v>46284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s="14" t="s">
        <v>34</v>
      </c>
      <c r="B34" s="11">
        <v>1099189.142857143</v>
      </c>
      <c r="C34" s="11">
        <v>1099189.142857143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>
      <c r="A35" s="14" t="s">
        <v>35</v>
      </c>
      <c r="B35" s="11">
        <v>262795</v>
      </c>
      <c r="C35" s="11">
        <v>262795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>
      <c r="A36" s="8" t="s">
        <v>36</v>
      </c>
      <c r="B36" s="11">
        <v>30085</v>
      </c>
      <c r="C36" s="11">
        <v>30085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>
      <c r="A37" s="8" t="s">
        <v>37</v>
      </c>
      <c r="B37" s="11">
        <v>106759.42857142861</v>
      </c>
      <c r="C37" s="11">
        <v>106759.42857142861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8" thickBot="1">
      <c r="A38" s="14" t="s">
        <v>38</v>
      </c>
      <c r="B38" s="11">
        <v>230052.42857142861</v>
      </c>
      <c r="C38" s="11">
        <v>230052.42857142861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s="18" customFormat="1">
      <c r="A39" s="14" t="s">
        <v>39</v>
      </c>
      <c r="B39" s="13">
        <v>1775165.0000000002</v>
      </c>
      <c r="C39" s="13">
        <v>1775165.0000000002</v>
      </c>
      <c r="D39" s="12"/>
      <c r="E39" s="12"/>
      <c r="F39" s="12"/>
      <c r="G39" s="12"/>
      <c r="H39" s="12"/>
      <c r="I39" s="12"/>
      <c r="J39" s="12"/>
      <c r="K39" s="12"/>
    </row>
    <row r="40" spans="1:13">
      <c r="A40" s="7" t="s">
        <v>40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2"/>
      <c r="M40" s="12"/>
    </row>
    <row r="41" spans="1:13">
      <c r="A41" s="14" t="s">
        <v>41</v>
      </c>
      <c r="B41" s="11">
        <v>890526.85714285669</v>
      </c>
      <c r="C41" s="11">
        <v>890526.85714285669</v>
      </c>
      <c r="D41" s="12"/>
      <c r="E41" s="12"/>
      <c r="F41" s="12"/>
      <c r="G41" s="11">
        <v>890526.85714285669</v>
      </c>
      <c r="H41" s="12"/>
      <c r="I41" s="12"/>
      <c r="J41" s="12"/>
      <c r="K41" s="12"/>
      <c r="L41" s="12"/>
      <c r="M41" s="12"/>
    </row>
    <row r="42" spans="1:13">
      <c r="A42" s="8" t="s">
        <v>42</v>
      </c>
      <c r="B42" s="11">
        <v>52745</v>
      </c>
      <c r="C42" s="11">
        <v>52745</v>
      </c>
      <c r="D42" s="12"/>
      <c r="E42" s="12"/>
      <c r="F42" s="12"/>
      <c r="G42" s="11">
        <v>52745</v>
      </c>
      <c r="H42" s="12"/>
      <c r="I42" s="12"/>
      <c r="J42" s="12"/>
      <c r="K42" s="12"/>
      <c r="L42" s="12"/>
      <c r="M42" s="12"/>
    </row>
    <row r="43" spans="1:13" ht="18" thickBot="1">
      <c r="A43" s="14" t="s">
        <v>43</v>
      </c>
      <c r="B43" s="11">
        <v>638341</v>
      </c>
      <c r="C43" s="11">
        <v>638341</v>
      </c>
      <c r="D43" s="12"/>
      <c r="E43" s="12"/>
      <c r="F43" s="12"/>
      <c r="G43" s="11">
        <v>638341</v>
      </c>
      <c r="H43" s="12"/>
      <c r="I43" s="12"/>
      <c r="J43" s="12"/>
      <c r="K43" s="12"/>
      <c r="L43" s="12"/>
      <c r="M43" s="12"/>
    </row>
    <row r="44" spans="1:13">
      <c r="A44" s="14" t="s">
        <v>44</v>
      </c>
      <c r="B44" s="13">
        <v>1581612.8571428568</v>
      </c>
      <c r="C44" s="13">
        <v>1581612.8571428568</v>
      </c>
      <c r="D44" s="12"/>
      <c r="E44" s="12"/>
      <c r="F44" s="12"/>
      <c r="G44" s="13">
        <v>1581612.8571428568</v>
      </c>
      <c r="H44" s="12"/>
      <c r="I44" s="12"/>
      <c r="J44" s="12"/>
      <c r="K44" s="12"/>
    </row>
    <row r="45" spans="1:13" ht="19">
      <c r="A45" s="7" t="s">
        <v>45</v>
      </c>
      <c r="L45" s="12"/>
      <c r="M45" s="12"/>
    </row>
    <row r="46" spans="1:13">
      <c r="A46" s="14" t="s">
        <v>46</v>
      </c>
      <c r="B46" s="11">
        <v>3762.142857142856</v>
      </c>
      <c r="C46" s="11">
        <v>3762.142857142856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8" thickBot="1">
      <c r="A47" s="14" t="s">
        <v>47</v>
      </c>
      <c r="B47" s="11">
        <v>5852.142857142856</v>
      </c>
      <c r="C47" s="11">
        <v>5852.142857142856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4" t="s">
        <v>48</v>
      </c>
      <c r="B48" s="13">
        <v>9614.2857142857119</v>
      </c>
      <c r="C48" s="13">
        <v>9614.2857142857119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9">
      <c r="A49" s="7" t="s">
        <v>49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>
      <c r="A50" s="14" t="s">
        <v>50</v>
      </c>
      <c r="B50" s="11">
        <v>29103.857142857152</v>
      </c>
      <c r="C50" s="11">
        <v>29103.857142857152</v>
      </c>
      <c r="D50" s="12"/>
      <c r="E50" s="12"/>
      <c r="F50" s="12"/>
      <c r="G50" s="11">
        <v>29103.857142857152</v>
      </c>
      <c r="H50" s="12"/>
      <c r="I50" s="12"/>
      <c r="J50" s="12"/>
      <c r="K50" s="12"/>
      <c r="L50" s="12"/>
      <c r="M50" s="12"/>
    </row>
    <row r="51" spans="1:13">
      <c r="A51" s="14" t="s">
        <v>51</v>
      </c>
      <c r="B51" s="11">
        <v>2293460.7142857146</v>
      </c>
      <c r="C51" s="11">
        <v>2293460.7142857146</v>
      </c>
      <c r="D51" s="12"/>
      <c r="E51" s="12"/>
      <c r="F51" s="12"/>
      <c r="G51" s="11">
        <v>2293460.7142857146</v>
      </c>
      <c r="H51" s="12"/>
      <c r="I51" s="12"/>
      <c r="J51" s="12"/>
      <c r="K51" s="12"/>
      <c r="L51" s="12"/>
      <c r="M51" s="12"/>
    </row>
    <row r="52" spans="1:13">
      <c r="A52" s="14" t="s">
        <v>52</v>
      </c>
      <c r="B52" s="11">
        <v>83998</v>
      </c>
      <c r="C52" s="11">
        <v>83998</v>
      </c>
      <c r="D52" s="12"/>
      <c r="E52" s="12"/>
      <c r="F52" s="12"/>
      <c r="G52" s="11">
        <v>83998</v>
      </c>
      <c r="H52" s="12"/>
      <c r="I52" s="12"/>
      <c r="J52" s="12"/>
      <c r="K52" s="12"/>
      <c r="L52" s="12"/>
      <c r="M52" s="12"/>
    </row>
    <row r="53" spans="1:13">
      <c r="A53" s="14" t="s">
        <v>53</v>
      </c>
      <c r="B53" s="11">
        <v>54205.714285714304</v>
      </c>
      <c r="C53" s="11">
        <v>54205.714285714304</v>
      </c>
      <c r="D53" s="12"/>
      <c r="E53" s="12"/>
      <c r="F53" s="12"/>
      <c r="G53" s="11">
        <v>54205.714285714304</v>
      </c>
      <c r="H53" s="12"/>
      <c r="I53" s="12"/>
      <c r="J53" s="12"/>
      <c r="K53" s="12"/>
      <c r="L53" s="12"/>
      <c r="M53" s="12"/>
    </row>
    <row r="54" spans="1:13">
      <c r="A54" s="14" t="s">
        <v>54</v>
      </c>
      <c r="B54" s="11">
        <v>7437.4285714285679</v>
      </c>
      <c r="C54" s="11">
        <v>7437.4285714285679</v>
      </c>
      <c r="D54" s="12"/>
      <c r="E54" s="12"/>
      <c r="F54" s="12"/>
      <c r="G54" s="11">
        <v>7437.4285714285679</v>
      </c>
      <c r="H54" s="12"/>
      <c r="I54" s="12"/>
      <c r="J54" s="12"/>
      <c r="K54" s="12"/>
      <c r="L54" s="12"/>
      <c r="M54" s="12"/>
    </row>
    <row r="55" spans="1:13">
      <c r="A55" s="14" t="s">
        <v>55</v>
      </c>
      <c r="B55" s="11">
        <v>16356.142857142864</v>
      </c>
      <c r="C55" s="11">
        <v>16356.142857142864</v>
      </c>
      <c r="D55" s="12"/>
      <c r="E55" s="12"/>
      <c r="F55" s="12"/>
      <c r="G55" s="11">
        <v>16356.142857142864</v>
      </c>
      <c r="H55" s="12"/>
      <c r="I55" s="12"/>
      <c r="J55" s="12"/>
      <c r="K55" s="12"/>
      <c r="L55" s="12"/>
      <c r="M55" s="12"/>
    </row>
    <row r="56" spans="1:13">
      <c r="A56" s="14" t="s">
        <v>56</v>
      </c>
      <c r="B56" s="11">
        <v>12503.714285714288</v>
      </c>
      <c r="C56" s="11">
        <v>12503.714285714288</v>
      </c>
      <c r="D56" s="12"/>
      <c r="E56" s="12"/>
      <c r="F56" s="12"/>
      <c r="G56" s="11">
        <v>12503.714285714288</v>
      </c>
      <c r="H56" s="12"/>
      <c r="I56" s="12"/>
      <c r="J56" s="12"/>
      <c r="K56" s="12"/>
      <c r="L56" s="12"/>
      <c r="M56" s="12"/>
    </row>
    <row r="57" spans="1:13" ht="18" thickBot="1">
      <c r="A57" s="14" t="s">
        <v>57</v>
      </c>
      <c r="B57" s="11">
        <v>42057.285714285703</v>
      </c>
      <c r="C57" s="11">
        <v>42057.285714285703</v>
      </c>
      <c r="D57" s="12"/>
      <c r="E57" s="12"/>
      <c r="F57" s="12"/>
      <c r="G57" s="11">
        <v>42057.285714285703</v>
      </c>
      <c r="H57" s="12"/>
      <c r="I57" s="12"/>
      <c r="J57" s="12"/>
      <c r="K57" s="12"/>
      <c r="L57" s="12"/>
      <c r="M57" s="12"/>
    </row>
    <row r="58" spans="1:13">
      <c r="A58" s="14" t="s">
        <v>58</v>
      </c>
      <c r="B58" s="13">
        <v>2539122.8571428573</v>
      </c>
      <c r="C58" s="13">
        <v>2539122.8571428573</v>
      </c>
      <c r="D58" s="12"/>
      <c r="E58" s="12"/>
      <c r="F58" s="12"/>
      <c r="G58" s="13">
        <v>2539122.8571428573</v>
      </c>
      <c r="H58" s="12"/>
      <c r="I58" s="12"/>
      <c r="J58" s="12"/>
      <c r="K58" s="12"/>
      <c r="L58" s="12"/>
      <c r="M58" s="12"/>
    </row>
    <row r="59" spans="1:13">
      <c r="A59" s="7" t="s">
        <v>59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>
      <c r="A60" s="14" t="s">
        <v>60</v>
      </c>
      <c r="B60" s="11">
        <v>710589.28571428556</v>
      </c>
      <c r="C60" s="11">
        <v>710589.28571428556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>
      <c r="A61" s="7" t="s">
        <v>61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>
      <c r="A62" s="14" t="s">
        <v>62</v>
      </c>
      <c r="B62" s="11">
        <v>160892</v>
      </c>
      <c r="C62" s="11">
        <v>160892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>
      <c r="A63" s="14" t="s">
        <v>63</v>
      </c>
      <c r="B63" s="11">
        <v>265659.7142857142</v>
      </c>
      <c r="C63" s="11">
        <v>265659.7142857142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>
      <c r="A64" s="14" t="s">
        <v>64</v>
      </c>
      <c r="B64" s="11">
        <v>9212.4285714285725</v>
      </c>
      <c r="C64" s="11">
        <v>9212.4285714285725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8" thickBot="1">
      <c r="A65" s="14" t="s">
        <v>65</v>
      </c>
      <c r="B65" s="11">
        <v>1243.142857142858</v>
      </c>
      <c r="C65" s="11">
        <v>1243.142857142858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>
      <c r="A66" s="14" t="s">
        <v>66</v>
      </c>
      <c r="B66" s="13">
        <v>437007.28571428562</v>
      </c>
      <c r="C66" s="13">
        <v>437007.28571428562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>
      <c r="A67" s="7" t="s">
        <v>67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>
      <c r="A68" s="14" t="s">
        <v>68</v>
      </c>
      <c r="B68" s="11">
        <v>175965.28571428583</v>
      </c>
      <c r="C68" s="11">
        <v>175965.28571428583</v>
      </c>
      <c r="D68" s="12"/>
      <c r="E68" s="12"/>
      <c r="F68" s="12"/>
      <c r="G68" s="11">
        <v>175965.28571428583</v>
      </c>
      <c r="H68" s="12"/>
      <c r="I68" s="11">
        <v>175965.28571428583</v>
      </c>
      <c r="J68" s="11">
        <v>175965.28571428583</v>
      </c>
      <c r="K68" s="11">
        <v>175965.28571428583</v>
      </c>
      <c r="L68" s="12"/>
      <c r="M68" s="12"/>
    </row>
    <row r="69" spans="1:13" ht="18" thickBot="1">
      <c r="A69" s="14" t="s">
        <v>69</v>
      </c>
      <c r="B69" s="11">
        <v>3701244</v>
      </c>
      <c r="C69" s="11">
        <v>3701244</v>
      </c>
      <c r="D69" s="12"/>
      <c r="E69" s="12"/>
      <c r="F69" s="12"/>
      <c r="G69" s="11">
        <v>3701244</v>
      </c>
      <c r="H69" s="12"/>
      <c r="I69" s="11">
        <v>3701244</v>
      </c>
      <c r="J69" s="11">
        <v>3701244</v>
      </c>
      <c r="K69" s="11">
        <v>3701244</v>
      </c>
      <c r="L69" s="12"/>
      <c r="M69" s="11"/>
    </row>
    <row r="70" spans="1:13">
      <c r="A70" s="14" t="s">
        <v>70</v>
      </c>
      <c r="B70" s="13">
        <v>3877209.2857142859</v>
      </c>
      <c r="C70" s="13">
        <v>3877209.2857142859</v>
      </c>
      <c r="D70" s="12"/>
      <c r="E70" s="12"/>
      <c r="F70" s="12"/>
      <c r="G70" s="13">
        <v>3877209.2857142859</v>
      </c>
      <c r="H70" s="12"/>
      <c r="I70" s="13">
        <v>3877209.2857142859</v>
      </c>
      <c r="J70" s="13">
        <v>3877209.2857142859</v>
      </c>
      <c r="K70" s="13">
        <v>3877209.2857142859</v>
      </c>
      <c r="L70" s="12"/>
      <c r="M70" s="12"/>
    </row>
    <row r="71" spans="1:13">
      <c r="A71" s="7" t="s">
        <v>71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>
      <c r="A72" s="14" t="s">
        <v>72</v>
      </c>
      <c r="B72" s="11">
        <v>108133.14285714291</v>
      </c>
      <c r="C72" s="11">
        <v>108133.14285714291</v>
      </c>
      <c r="D72" s="12"/>
      <c r="E72" s="12"/>
      <c r="F72" s="12"/>
      <c r="G72" s="11">
        <v>108133.14285714291</v>
      </c>
      <c r="H72" s="11">
        <v>108133.14285714291</v>
      </c>
      <c r="I72" s="11">
        <v>108133.14285714291</v>
      </c>
      <c r="J72" s="11">
        <v>108133.14285714291</v>
      </c>
      <c r="K72" s="12"/>
      <c r="L72" s="12"/>
      <c r="M72" s="12"/>
    </row>
    <row r="73" spans="1:13">
      <c r="A73" s="14" t="s">
        <v>73</v>
      </c>
      <c r="B73" s="11">
        <v>276102.57142857148</v>
      </c>
      <c r="C73" s="11">
        <v>276102.57142857148</v>
      </c>
      <c r="D73" s="12"/>
      <c r="E73" s="12"/>
      <c r="F73" s="12"/>
      <c r="G73" s="11">
        <v>276102.57142857148</v>
      </c>
      <c r="H73" s="11">
        <v>276102.57142857148</v>
      </c>
      <c r="I73" s="11">
        <v>276102.57142857148</v>
      </c>
      <c r="J73" s="11">
        <v>276102.57142857148</v>
      </c>
      <c r="K73" s="11">
        <v>276102.57142857148</v>
      </c>
      <c r="L73" s="12"/>
      <c r="M73" s="12"/>
    </row>
    <row r="74" spans="1:13">
      <c r="A74" s="14" t="s">
        <v>74</v>
      </c>
      <c r="B74" s="11">
        <v>50083.857142857152</v>
      </c>
      <c r="C74" s="11">
        <v>50083.857142857152</v>
      </c>
      <c r="D74" s="12"/>
      <c r="E74" s="12"/>
      <c r="F74" s="12"/>
      <c r="G74" s="11">
        <v>50083.857142857152</v>
      </c>
      <c r="H74" s="11">
        <v>50083.857142857152</v>
      </c>
      <c r="I74" s="11">
        <v>50083.857142857152</v>
      </c>
      <c r="J74" s="11">
        <v>50083.857142857152</v>
      </c>
      <c r="K74" s="12"/>
      <c r="L74" s="12"/>
      <c r="M74" s="12"/>
    </row>
    <row r="75" spans="1:13">
      <c r="A75" s="14" t="s">
        <v>75</v>
      </c>
      <c r="B75" s="11">
        <v>269.71428571428555</v>
      </c>
      <c r="C75" s="11">
        <v>269.71428571428555</v>
      </c>
      <c r="D75" s="12"/>
      <c r="E75" s="12"/>
      <c r="F75" s="12"/>
      <c r="G75" s="11">
        <v>269.71428571428555</v>
      </c>
      <c r="H75" s="11">
        <v>269.71428571428555</v>
      </c>
      <c r="I75" s="11">
        <v>269.71428571428555</v>
      </c>
      <c r="J75" s="11">
        <v>269.71428571428555</v>
      </c>
      <c r="K75" s="12"/>
      <c r="L75" s="12"/>
      <c r="M75" s="12"/>
    </row>
    <row r="76" spans="1:13" ht="18" thickBot="1">
      <c r="A76" s="14" t="s">
        <v>76</v>
      </c>
      <c r="B76" s="11">
        <v>199434</v>
      </c>
      <c r="C76" s="11">
        <v>199434</v>
      </c>
      <c r="D76" s="12"/>
      <c r="E76" s="12"/>
      <c r="F76" s="12"/>
      <c r="G76" s="11">
        <v>199434</v>
      </c>
      <c r="H76" s="11">
        <v>199434</v>
      </c>
      <c r="I76" s="11">
        <v>199434</v>
      </c>
      <c r="J76" s="11">
        <v>199434</v>
      </c>
      <c r="K76" s="11">
        <v>199434</v>
      </c>
      <c r="L76" s="12"/>
      <c r="M76" s="11"/>
    </row>
    <row r="77" spans="1:13">
      <c r="A77" s="14" t="s">
        <v>77</v>
      </c>
      <c r="B77" s="13">
        <v>634023.2857142858</v>
      </c>
      <c r="C77" s="13">
        <v>634023.2857142858</v>
      </c>
      <c r="D77" s="12"/>
      <c r="E77" s="12"/>
      <c r="F77" s="12"/>
      <c r="G77" s="13">
        <v>634023.2857142858</v>
      </c>
      <c r="H77" s="13">
        <v>634023.2857142858</v>
      </c>
      <c r="I77" s="13">
        <v>634023.2857142858</v>
      </c>
      <c r="J77" s="13">
        <v>634023.2857142858</v>
      </c>
      <c r="K77" s="13">
        <v>475536.57142857148</v>
      </c>
    </row>
    <row r="78" spans="1:13">
      <c r="A78" s="7" t="s">
        <v>78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M78" s="19"/>
    </row>
    <row r="79" spans="1:13">
      <c r="A79" s="14" t="s">
        <v>79</v>
      </c>
      <c r="B79" s="11">
        <v>565</v>
      </c>
      <c r="C79" s="11">
        <v>565</v>
      </c>
      <c r="D79" s="12"/>
      <c r="E79" s="12"/>
      <c r="F79" s="12"/>
      <c r="G79" s="11">
        <v>565</v>
      </c>
      <c r="H79" s="11">
        <v>565</v>
      </c>
      <c r="I79" s="11">
        <v>565</v>
      </c>
      <c r="J79" s="11">
        <v>565</v>
      </c>
      <c r="K79" s="12"/>
      <c r="M79" s="19"/>
    </row>
    <row r="80" spans="1:13">
      <c r="A80" s="14" t="s">
        <v>80</v>
      </c>
      <c r="B80" s="11">
        <v>3398.142857142856</v>
      </c>
      <c r="C80" s="11">
        <v>3398.142857142856</v>
      </c>
      <c r="D80" s="12"/>
      <c r="E80" s="12"/>
      <c r="F80" s="12"/>
      <c r="G80" s="11">
        <v>3398.142857142856</v>
      </c>
      <c r="H80" s="11">
        <v>3398.142857142856</v>
      </c>
      <c r="I80" s="11">
        <v>3398.142857142856</v>
      </c>
      <c r="J80" s="11">
        <v>3398.142857142856</v>
      </c>
      <c r="K80" s="12"/>
      <c r="M80" s="19"/>
    </row>
    <row r="81" spans="1:13" ht="19.5" thickBot="1">
      <c r="A81" s="14" t="s">
        <v>81</v>
      </c>
      <c r="B81" s="11">
        <v>35170.428571428558</v>
      </c>
      <c r="C81" s="11">
        <v>35170.428571428558</v>
      </c>
      <c r="D81" s="12"/>
      <c r="E81" s="12"/>
      <c r="F81" s="12"/>
      <c r="G81" s="11">
        <v>35170.428571428558</v>
      </c>
      <c r="H81" s="11">
        <v>1497.6941795122912</v>
      </c>
      <c r="I81" s="11">
        <v>35170.428571428558</v>
      </c>
      <c r="J81" s="11">
        <v>35170.428571428558</v>
      </c>
      <c r="K81" s="11">
        <v>35170.428571428558</v>
      </c>
      <c r="M81" s="11"/>
    </row>
    <row r="82" spans="1:13">
      <c r="A82" s="14" t="s">
        <v>82</v>
      </c>
      <c r="B82" s="13">
        <v>39133.571428571413</v>
      </c>
      <c r="C82" s="13">
        <v>39133.571428571413</v>
      </c>
      <c r="D82" s="12"/>
      <c r="E82" s="12"/>
      <c r="F82" s="12"/>
      <c r="G82" s="13">
        <v>39133.571428571413</v>
      </c>
      <c r="H82" s="13">
        <v>5460.8370366551471</v>
      </c>
      <c r="I82" s="13">
        <v>39133.571428571413</v>
      </c>
      <c r="J82" s="13">
        <v>39133.571428571413</v>
      </c>
      <c r="K82" s="13">
        <v>35170.428571428558</v>
      </c>
    </row>
    <row r="83" spans="1:13">
      <c r="A83" s="7" t="s">
        <v>83</v>
      </c>
    </row>
    <row r="84" spans="1:13">
      <c r="A84" s="8" t="s">
        <v>84</v>
      </c>
      <c r="B84" s="11">
        <v>33309.319707942137</v>
      </c>
      <c r="C84" s="11">
        <v>33309.319707942137</v>
      </c>
      <c r="L84" s="12"/>
      <c r="M84" s="12"/>
    </row>
    <row r="85" spans="1:13">
      <c r="A85" s="8" t="s">
        <v>85</v>
      </c>
      <c r="B85" s="11">
        <v>29673.571428571431</v>
      </c>
      <c r="C85" s="11">
        <v>29673.571428571431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ht="18" thickBot="1">
      <c r="A86" s="8" t="s">
        <v>86</v>
      </c>
      <c r="B86" s="11">
        <v>7545.2002920578516</v>
      </c>
      <c r="C86" s="11">
        <v>7545.2002920578516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>
      <c r="A87" s="8" t="s">
        <v>87</v>
      </c>
      <c r="B87" s="13">
        <v>70528.091428571424</v>
      </c>
      <c r="C87" s="13">
        <v>70528.091428571424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>
      <c r="A88" s="7" t="s">
        <v>88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>
      <c r="A89" s="8" t="s">
        <v>89</v>
      </c>
      <c r="B89" s="11">
        <v>164439.57142857139</v>
      </c>
      <c r="C89" s="12">
        <v>164439.57142857139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>
      <c r="A90" s="8" t="s">
        <v>90</v>
      </c>
      <c r="B90" s="11">
        <v>5885.2857142857119</v>
      </c>
      <c r="C90" s="11">
        <v>5885.2857142857119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8" thickBot="1">
      <c r="A91" s="8" t="s">
        <v>91</v>
      </c>
      <c r="B91" s="11">
        <v>24539</v>
      </c>
      <c r="C91" s="11">
        <v>24539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>
      <c r="A92" s="8" t="s">
        <v>92</v>
      </c>
      <c r="B92" s="13">
        <v>194863.8571428571</v>
      </c>
      <c r="C92" s="13">
        <v>194863.8571428571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>
      <c r="A93" s="7" t="s">
        <v>93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>
      <c r="A94" s="8" t="s">
        <v>94</v>
      </c>
      <c r="B94" s="11">
        <v>5072.5714285714312</v>
      </c>
      <c r="C94" s="12">
        <v>5072.5714285714312</v>
      </c>
      <c r="D94" s="12"/>
      <c r="E94" s="12"/>
      <c r="F94" s="12"/>
      <c r="G94" s="12">
        <v>5072.5714285714312</v>
      </c>
      <c r="H94" s="12"/>
      <c r="I94" s="12"/>
      <c r="J94" s="12"/>
      <c r="K94" s="12">
        <v>5072.5714285714312</v>
      </c>
      <c r="L94" s="12"/>
      <c r="M94" s="12"/>
    </row>
    <row r="95" spans="1:13" ht="18" thickBot="1">
      <c r="A95" s="8" t="s">
        <v>95</v>
      </c>
      <c r="B95" s="11">
        <v>488.7142857142855</v>
      </c>
      <c r="C95" s="12">
        <v>488.7142857142855</v>
      </c>
      <c r="D95" s="12"/>
      <c r="E95" s="12"/>
      <c r="F95" s="12"/>
      <c r="G95" s="12">
        <v>488.7142857142855</v>
      </c>
      <c r="H95" s="12"/>
      <c r="I95" s="12"/>
      <c r="J95" s="12"/>
      <c r="K95" s="12">
        <v>488.7142857142855</v>
      </c>
      <c r="L95" s="12"/>
      <c r="M95" s="12"/>
    </row>
    <row r="96" spans="1:13">
      <c r="A96" s="8" t="s">
        <v>96</v>
      </c>
      <c r="B96" s="13">
        <v>5561.2857142857165</v>
      </c>
      <c r="C96" s="13">
        <v>5561.2857142857165</v>
      </c>
      <c r="D96" s="12"/>
      <c r="E96" s="12"/>
      <c r="F96" s="12"/>
      <c r="G96" s="13">
        <v>5561.2857142857165</v>
      </c>
      <c r="H96" s="12"/>
      <c r="I96" s="12"/>
      <c r="J96" s="12"/>
      <c r="K96" s="13">
        <v>5561.2857142857165</v>
      </c>
      <c r="L96" s="12"/>
      <c r="M96" s="12"/>
    </row>
    <row r="97" spans="1:13">
      <c r="A97" s="7" t="s">
        <v>97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>
      <c r="A98" s="14" t="s">
        <v>98</v>
      </c>
      <c r="B98" s="11">
        <v>5253.857142857144</v>
      </c>
      <c r="C98" s="11">
        <v>5253.857142857144</v>
      </c>
      <c r="D98" s="12"/>
      <c r="E98" s="12"/>
      <c r="F98" s="12"/>
      <c r="G98" s="11">
        <v>5253.857142857144</v>
      </c>
      <c r="H98" s="12"/>
      <c r="I98" s="12"/>
      <c r="J98" s="12"/>
      <c r="K98" s="12"/>
      <c r="L98" s="12"/>
      <c r="M98" s="12"/>
    </row>
    <row r="99" spans="1:13">
      <c r="A99" s="14" t="s">
        <v>99</v>
      </c>
      <c r="B99" s="11">
        <v>95326.714285714304</v>
      </c>
      <c r="C99" s="11">
        <v>95326.714285714304</v>
      </c>
      <c r="D99" s="12"/>
      <c r="E99" s="12"/>
      <c r="F99" s="12"/>
      <c r="G99" s="11">
        <v>95326.714285714304</v>
      </c>
      <c r="H99" s="12"/>
      <c r="I99" s="12"/>
      <c r="J99" s="12"/>
      <c r="K99" s="12">
        <v>95326.714285714304</v>
      </c>
      <c r="L99" s="12"/>
      <c r="M99" s="12"/>
    </row>
    <row r="100" spans="1:13" ht="18" thickBot="1">
      <c r="A100" s="14" t="s">
        <v>100</v>
      </c>
      <c r="B100" s="11">
        <v>294</v>
      </c>
      <c r="C100" s="11">
        <v>294</v>
      </c>
      <c r="D100" s="12"/>
      <c r="E100" s="12"/>
      <c r="F100" s="12"/>
      <c r="G100" s="11">
        <v>294</v>
      </c>
      <c r="H100" s="12"/>
      <c r="I100" s="12"/>
      <c r="J100" s="12"/>
      <c r="K100" s="12"/>
      <c r="L100" s="12"/>
      <c r="M100" s="12"/>
    </row>
    <row r="101" spans="1:13" ht="18" thickBot="1">
      <c r="A101" s="14" t="s">
        <v>101</v>
      </c>
      <c r="B101" s="13">
        <v>100874.57142857145</v>
      </c>
      <c r="C101" s="13">
        <v>100874.57142857145</v>
      </c>
      <c r="D101" s="12"/>
      <c r="E101" s="12"/>
      <c r="F101" s="12"/>
      <c r="G101" s="13">
        <v>100874.57142857145</v>
      </c>
      <c r="H101" s="12"/>
      <c r="I101" s="12"/>
      <c r="J101" s="12"/>
      <c r="K101" s="13">
        <v>95326.714285714304</v>
      </c>
      <c r="L101" s="12"/>
      <c r="M101" s="11"/>
    </row>
    <row r="102" spans="1:13">
      <c r="A102" s="14" t="s">
        <v>102</v>
      </c>
      <c r="B102" s="13">
        <v>17731349.52</v>
      </c>
      <c r="C102" s="13">
        <v>17731349.52</v>
      </c>
      <c r="D102" s="12"/>
      <c r="E102" s="15" t="s">
        <v>16</v>
      </c>
      <c r="F102" s="12"/>
      <c r="G102" s="13">
        <v>9447904.4285714272</v>
      </c>
      <c r="H102" s="13">
        <v>647865.12275094097</v>
      </c>
      <c r="I102" s="13">
        <v>4550366.1428571427</v>
      </c>
      <c r="J102" s="13">
        <v>4956444</v>
      </c>
      <c r="K102" s="13">
        <v>9747999.2857142873</v>
      </c>
      <c r="L102" s="12"/>
      <c r="M102" s="12"/>
    </row>
    <row r="103" spans="1:13" ht="18" thickBot="1">
      <c r="A103" s="7" t="s">
        <v>103</v>
      </c>
      <c r="B103" s="11">
        <v>2496684.902082284</v>
      </c>
      <c r="C103" s="12"/>
      <c r="D103" s="12"/>
      <c r="E103" s="12"/>
      <c r="F103" s="12"/>
      <c r="G103" s="12"/>
      <c r="H103" s="12"/>
      <c r="I103" s="12"/>
      <c r="J103" s="11">
        <v>2496684.902082284</v>
      </c>
      <c r="K103" s="12"/>
      <c r="L103" s="12"/>
      <c r="M103" s="11"/>
    </row>
    <row r="104" spans="1:13" ht="18" thickBot="1">
      <c r="A104" s="14" t="s">
        <v>104</v>
      </c>
      <c r="B104" s="20">
        <v>20228034.422082283</v>
      </c>
      <c r="C104" s="20">
        <v>17731349.52</v>
      </c>
      <c r="D104" s="20"/>
      <c r="E104" s="20" t="s">
        <v>16</v>
      </c>
      <c r="F104" s="20"/>
      <c r="G104" s="20">
        <v>9447904.4285714272</v>
      </c>
      <c r="H104" s="20">
        <v>647865.12275094097</v>
      </c>
      <c r="I104" s="20">
        <v>4550366.1428571427</v>
      </c>
      <c r="J104" s="20">
        <v>7453128.902082284</v>
      </c>
      <c r="K104" s="20">
        <v>9747999.2857142873</v>
      </c>
    </row>
    <row r="105" spans="1:13" ht="18" thickTop="1">
      <c r="K105" s="14"/>
    </row>
    <row r="106" spans="1:13">
      <c r="K106" s="14"/>
    </row>
  </sheetData>
  <printOptions horizontalCentered="1"/>
  <pageMargins left="0.7" right="0.7" top="0.75" bottom="0.75" header="0.3" footer="0.3"/>
  <pageSetup scale="58" fitToHeight="7" orientation="landscape" r:id="rId1"/>
  <headerFooter>
    <oddFooter>&amp;R Schedule A-7
Page &amp;P of &amp;N</oddFooter>
  </headerFooter>
  <rowBreaks count="1" manualBreakCount="1">
    <brk id="96" max="10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89E3-5BCB-4F93-8D1E-220876B2385F}">
  <sheetPr codeName="Sheet6"/>
  <dimension ref="A1:AX61"/>
  <sheetViews>
    <sheetView zoomScale="70" zoomScaleNormal="70" zoomScaleSheetLayoutView="100" workbookViewId="0">
      <selection activeCell="A7" sqref="A7:A9"/>
    </sheetView>
  </sheetViews>
  <sheetFormatPr defaultColWidth="9.765625" defaultRowHeight="21"/>
  <cols>
    <col min="1" max="1" width="53" style="27" customWidth="1"/>
    <col min="2" max="2" width="16.07421875" style="3" customWidth="1"/>
    <col min="3" max="3" width="27.3046875" style="3" customWidth="1"/>
    <col min="4" max="4" width="4.3046875" style="3" customWidth="1"/>
    <col min="5" max="5" width="3.765625" style="3" customWidth="1"/>
    <col min="6" max="6" width="15.23046875" style="3" customWidth="1"/>
    <col min="7" max="7" width="5.4609375" style="3" customWidth="1"/>
    <col min="8" max="8" width="12.765625" style="3" customWidth="1"/>
    <col min="9" max="9" width="4.765625" style="3" customWidth="1"/>
    <col min="10" max="10" width="12.765625" style="3" customWidth="1"/>
    <col min="11" max="11" width="2.765625" style="3" customWidth="1"/>
    <col min="12" max="12" width="3.84375" style="3" customWidth="1"/>
    <col min="13" max="13" width="12.765625" style="3" customWidth="1"/>
    <col min="14" max="14" width="18.4609375" style="3" customWidth="1"/>
    <col min="15" max="15" width="11.4609375" style="3" customWidth="1"/>
    <col min="16" max="16" width="2.765625" style="3" customWidth="1"/>
    <col min="17" max="17" width="4.765625" style="3" hidden="1" customWidth="1"/>
    <col min="18" max="18" width="12.765625" style="3" hidden="1" customWidth="1"/>
    <col min="19" max="19" width="2.765625" style="3" hidden="1" customWidth="1"/>
    <col min="20" max="20" width="4.765625" style="3" hidden="1" customWidth="1"/>
    <col min="21" max="21" width="12.765625" style="3" hidden="1" customWidth="1"/>
    <col min="22" max="22" width="6" style="3" hidden="1" customWidth="1"/>
    <col min="23" max="23" width="14.69140625" style="3" hidden="1" customWidth="1"/>
    <col min="24" max="24" width="3.765625" style="3" customWidth="1"/>
    <col min="25" max="25" width="2.765625" style="3" customWidth="1"/>
    <col min="26" max="16384" width="9.765625" style="3"/>
  </cols>
  <sheetData>
    <row r="1" spans="1:21">
      <c r="A1" s="1" t="str">
        <f>[1]INFORMATION!A1</f>
        <v>M&amp;I 2023 Sch A-7 F.Z25.XLSM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4" t="str">
        <f>[1]INFORMATION!$A$2</f>
        <v>9/15/2022</v>
      </c>
      <c r="B2" s="22"/>
      <c r="C2" s="2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6" customFormat="1">
      <c r="A3" s="23" t="str">
        <f>OUTPUT!A3</f>
        <v>CENTRAL VALLEY PROJECT</v>
      </c>
    </row>
    <row r="4" spans="1:21" s="6" customFormat="1" ht="42">
      <c r="A4" s="1" t="str">
        <f>OUTPUT!A4</f>
        <v>SCHEDULE OF HISTORICAL AND PROJECTED M&amp;I DELIVERIES (1981 - 2030)</v>
      </c>
    </row>
    <row r="5" spans="1:21" s="6" customFormat="1" ht="42">
      <c r="A5" s="1" t="str">
        <f>OUTPUT!A5</f>
        <v>BY CONSTRUCTION COST COMPONENT AND CONTRACTOR</v>
      </c>
    </row>
    <row r="6" spans="1:21" s="6" customFormat="1">
      <c r="A6" s="24" t="str">
        <f>OUTPUT!A6</f>
        <v>2023 M&amp;I WATER RATES</v>
      </c>
    </row>
    <row r="7" spans="1:21" ht="21.5" thickBot="1">
      <c r="A7" s="40" t="s">
        <v>105</v>
      </c>
      <c r="B7" s="2"/>
      <c r="C7" s="2"/>
      <c r="D7" s="2"/>
    </row>
    <row r="8" spans="1:21" ht="41.5" customHeight="1">
      <c r="A8" s="10" t="s">
        <v>106</v>
      </c>
      <c r="B8" s="26"/>
    </row>
    <row r="9" spans="1:21" ht="53.5">
      <c r="A9" s="41" t="s">
        <v>107</v>
      </c>
    </row>
    <row r="11" spans="1:21">
      <c r="A11" s="28"/>
    </row>
    <row r="13" spans="1:21">
      <c r="O13" s="29"/>
      <c r="R13" s="30"/>
      <c r="U13" s="31"/>
    </row>
    <row r="14" spans="1:21">
      <c r="F14" s="29"/>
    </row>
    <row r="15" spans="1:21">
      <c r="A15" s="25"/>
      <c r="B15" s="26"/>
      <c r="F15" s="29"/>
      <c r="H15" s="32"/>
      <c r="I15" s="33"/>
    </row>
    <row r="17" spans="1:50" s="34" customFormat="1">
      <c r="A17" s="27"/>
      <c r="B17" s="3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U17" s="6"/>
      <c r="AV17" s="6"/>
      <c r="AW17" s="6"/>
      <c r="AX17" s="6"/>
    </row>
    <row r="18" spans="1:50" s="34" customFormat="1">
      <c r="A18" s="27"/>
      <c r="B18" s="3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U18" s="6"/>
      <c r="AV18" s="6"/>
      <c r="AW18" s="6"/>
      <c r="AX18" s="6"/>
    </row>
    <row r="19" spans="1:50" s="34" customFormat="1">
      <c r="A19" s="27"/>
      <c r="B19" s="26"/>
      <c r="C19" s="3"/>
      <c r="D19" s="3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U19" s="6"/>
      <c r="AV19" s="6"/>
      <c r="AW19" s="6"/>
      <c r="AX19" s="6"/>
    </row>
    <row r="20" spans="1:50" s="34" customFormat="1">
      <c r="A20" s="27"/>
      <c r="B20" s="3"/>
      <c r="C20" s="3"/>
      <c r="D20" s="3"/>
      <c r="E20" s="6"/>
      <c r="F20" s="6"/>
      <c r="G20" s="6"/>
      <c r="H20" s="3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U20" s="6"/>
      <c r="AV20" s="6"/>
      <c r="AW20" s="6"/>
      <c r="AX20" s="6"/>
    </row>
    <row r="21" spans="1:50" s="34" customFormat="1">
      <c r="A21" s="27"/>
      <c r="B21" s="26"/>
      <c r="C21" s="3"/>
      <c r="D21" s="3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U21" s="6"/>
      <c r="AV21" s="6"/>
      <c r="AW21" s="6"/>
      <c r="AX21" s="6"/>
    </row>
    <row r="22" spans="1:50" s="34" customFormat="1">
      <c r="A22" s="27"/>
      <c r="B22" s="3"/>
      <c r="C22" s="3"/>
      <c r="D22" s="3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U22" s="6"/>
      <c r="AV22" s="6"/>
      <c r="AW22" s="6"/>
      <c r="AX22" s="6"/>
    </row>
    <row r="23" spans="1:50" s="34" customFormat="1">
      <c r="A23" s="36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U23" s="6"/>
      <c r="AV23" s="6"/>
      <c r="AW23" s="6"/>
      <c r="AX23" s="6"/>
    </row>
    <row r="24" spans="1:50" s="34" customFormat="1">
      <c r="A24" s="37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U24" s="6"/>
      <c r="AV24" s="6"/>
      <c r="AW24" s="6"/>
      <c r="AX24" s="6"/>
    </row>
    <row r="25" spans="1:50" s="34" customFormat="1">
      <c r="A25" s="3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U25" s="6"/>
      <c r="AV25" s="6"/>
      <c r="AW25" s="6"/>
      <c r="AX25" s="6"/>
    </row>
    <row r="26" spans="1:50" s="34" customFormat="1">
      <c r="A26" s="3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U26" s="6"/>
      <c r="AV26" s="6"/>
      <c r="AW26" s="6"/>
      <c r="AX26" s="6"/>
    </row>
    <row r="27" spans="1:50" s="34" customFormat="1">
      <c r="A27" s="3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U27" s="6"/>
      <c r="AV27" s="6"/>
      <c r="AW27" s="6"/>
      <c r="AX27" s="6"/>
    </row>
    <row r="28" spans="1:50" s="34" customFormat="1">
      <c r="A28" s="3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U28" s="6"/>
      <c r="AV28" s="6"/>
      <c r="AW28" s="6"/>
      <c r="AX28" s="6"/>
    </row>
    <row r="29" spans="1:50" s="34" customFormat="1">
      <c r="A29" s="3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U29" s="6"/>
      <c r="AV29" s="6"/>
      <c r="AW29" s="6"/>
      <c r="AX29" s="6"/>
    </row>
    <row r="30" spans="1:50" s="34" customFormat="1">
      <c r="A30" s="3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U30" s="6"/>
      <c r="AV30" s="6"/>
      <c r="AW30" s="6"/>
      <c r="AX30" s="6"/>
    </row>
    <row r="36" spans="1:1">
      <c r="A36" s="25"/>
    </row>
    <row r="55" spans="1:1">
      <c r="A55" s="38" t="s">
        <v>108</v>
      </c>
    </row>
    <row r="61" spans="1:1">
      <c r="A61" s="38" t="s">
        <v>109</v>
      </c>
    </row>
  </sheetData>
  <printOptions horizontalCentered="1"/>
  <pageMargins left="0.2" right="0.2" top="0.5" bottom="0.5" header="0.3" footer="0.3"/>
  <pageSetup scale="66" orientation="landscape" r:id="rId1"/>
  <headerFooter>
    <oddFooter>&amp;R Schedule A-7
Page &amp;P of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OUTPUT</vt:lpstr>
      <vt:lpstr>Footnotes</vt:lpstr>
      <vt:lpstr>Footnotes!Print_Area</vt:lpstr>
      <vt:lpstr>OUTPUT!Print_Area</vt:lpstr>
      <vt:lpstr>OUTPUT!Print_Titles</vt:lpstr>
      <vt:lpstr>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M&amp;I, 2023, Schedule A-7</dc:title>
  <dc:creator>Hawkins, Travis Aaron</dc:creator>
  <cp:lastModifiedBy>Savignano, Diana L</cp:lastModifiedBy>
  <cp:lastPrinted>2022-12-30T14:06:46Z</cp:lastPrinted>
  <dcterms:created xsi:type="dcterms:W3CDTF">2022-09-29T03:59:40Z</dcterms:created>
  <dcterms:modified xsi:type="dcterms:W3CDTF">2022-12-30T20:11:08Z</dcterms:modified>
</cp:coreProperties>
</file>