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947C55E6-55D7-403C-BF64-9852D3602F00}" xr6:coauthVersionLast="47" xr6:coauthVersionMax="47" xr10:uidLastSave="{00000000-0000-0000-0000-000000000000}"/>
  <bookViews>
    <workbookView xWindow="-110" yWindow="-110" windowWidth="19420" windowHeight="10420" xr2:uid="{F40ACDA4-4762-4050-92BE-D20A070FBAA6}"/>
  </bookViews>
  <sheets>
    <sheet name="OUTPUTa" sheetId="1" r:id="rId1"/>
    <sheet name="Footnotes_a" sheetId="2" r:id="rId2"/>
  </sheets>
  <externalReferences>
    <externalReference r:id="rId3"/>
  </externalReferences>
  <definedNames>
    <definedName name="OUTPUT">[1]OUTPUTb!$A$2</definedName>
    <definedName name="_xlnm.Print_Area" localSheetId="1">Footnotes_a!$A$1:$A$16</definedName>
    <definedName name="_xlnm.Print_Area" localSheetId="0">OUTPUTa!$A$1:$F$102</definedName>
    <definedName name="_xlnm.Print_Titles" localSheetId="0">OUTPUTa!$1:$7</definedName>
    <definedName name="TEXT4">OUTPUTa:Footnotes_a!$A$1:$BF$278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<sst xmlns="http://schemas.openxmlformats.org/spreadsheetml/2006/main" count="177" uniqueCount="119">
  <si>
    <t>Black Butte D&amp;R</t>
  </si>
  <si>
    <t>N/A</t>
  </si>
  <si>
    <t>US Forest Service - BB</t>
  </si>
  <si>
    <t>Clear Creek Unit</t>
  </si>
  <si>
    <t>Contra Costa Canal</t>
  </si>
  <si>
    <t>Cow Creek Unit</t>
  </si>
  <si>
    <t>Cross Valley Canal</t>
  </si>
  <si>
    <t>Delta-Mendota Canal</t>
  </si>
  <si>
    <t>Folsom D&amp;R</t>
  </si>
  <si>
    <t>Folsom-South Canal</t>
  </si>
  <si>
    <t>Friant Dam</t>
  </si>
  <si>
    <t>Friant-Kern Canal</t>
  </si>
  <si>
    <t>New Melones D &amp; R</t>
  </si>
  <si>
    <t>Sacramento River</t>
  </si>
  <si>
    <t xml:space="preserve">City of Redding - SR    </t>
  </si>
  <si>
    <t xml:space="preserve">Lake California P.O.A.    </t>
  </si>
  <si>
    <t xml:space="preserve">Riverview Golf &amp; CC   </t>
  </si>
  <si>
    <t>San Felipe Unit</t>
  </si>
  <si>
    <t>San Luis Canal - Fresno</t>
  </si>
  <si>
    <t>San Luis Canal - Tracy</t>
  </si>
  <si>
    <t>Shasta D&amp;R</t>
  </si>
  <si>
    <t>Spring Creek Conduit</t>
  </si>
  <si>
    <t>Tehama-Colusa Canal</t>
  </si>
  <si>
    <t>Toyon Pipeline</t>
  </si>
  <si>
    <t>Footnotes:</t>
  </si>
  <si>
    <t>Construction Cost Repayment as of 9/30/2020 also includes contributed fund of $32,214.50 for DMC Intertie.</t>
  </si>
  <si>
    <t>Const. repayment per Sch A-6</t>
  </si>
  <si>
    <t>Const. repayment per assignment</t>
  </si>
  <si>
    <t xml:space="preserve">Additional repayment DMC Intertie </t>
  </si>
  <si>
    <t>Total repayment</t>
  </si>
  <si>
    <t>Total Black Butte D&amp;R</t>
  </si>
  <si>
    <t>Total Cross Valley Canal</t>
  </si>
  <si>
    <t>Total Delta-Mendota Canal</t>
  </si>
  <si>
    <t>Total Folsom D&amp;R</t>
  </si>
  <si>
    <t>Total Folsom-South Canal</t>
  </si>
  <si>
    <t>Total Friant Dam</t>
  </si>
  <si>
    <t>Total Friant-Kern Canal</t>
  </si>
  <si>
    <t>Total Sacramento River</t>
  </si>
  <si>
    <t>Total San Felipe Unit</t>
  </si>
  <si>
    <t>Total San Luis Canal - Fresno</t>
  </si>
  <si>
    <t>Total San Luis Canal - Tracy</t>
  </si>
  <si>
    <t>Total Shasta D&amp;R</t>
  </si>
  <si>
    <t>Total Spring Creek Conduit</t>
  </si>
  <si>
    <t>Total Tehama-Colusa Canal</t>
  </si>
  <si>
    <t>Total Toyon Pipeline</t>
  </si>
  <si>
    <t>M&amp;I 2023 Sch A-2Ba F.Z25.XLSM</t>
  </si>
  <si>
    <t>11/15/2022</t>
  </si>
  <si>
    <t>CENTRAL VALLEY PROJECT</t>
  </si>
  <si>
    <t xml:space="preserve">SCHEDULE OF M&amp;I ALLOCATED CONSTRUCTION COSTS PER ACRE-FOOT BY CONTRACTOR </t>
  </si>
  <si>
    <t>AS OF SEPTEMBER 30, 2021</t>
  </si>
  <si>
    <t>2023 M&amp;I WATER RATES</t>
  </si>
  <si>
    <r>
      <t xml:space="preserve">County of Colusa   </t>
    </r>
    <r>
      <rPr>
        <vertAlign val="superscript"/>
        <sz val="12"/>
        <color indexed="8"/>
        <rFont val="Segoe UI"/>
        <family val="2"/>
      </rPr>
      <t>4/</t>
    </r>
  </si>
  <si>
    <r>
      <t xml:space="preserve">Elk Creek CSD  </t>
    </r>
    <r>
      <rPr>
        <vertAlign val="superscript"/>
        <sz val="12"/>
        <color indexed="8"/>
        <rFont val="Segoe UI"/>
        <family val="2"/>
      </rPr>
      <t>1/</t>
    </r>
  </si>
  <si>
    <r>
      <t xml:space="preserve">Whitney Const.   </t>
    </r>
    <r>
      <rPr>
        <vertAlign val="superscript"/>
        <sz val="12"/>
        <color indexed="8"/>
        <rFont val="Segoe UI"/>
        <family val="2"/>
      </rPr>
      <t>1/</t>
    </r>
  </si>
  <si>
    <r>
      <t xml:space="preserve">Clear Creek CSD  </t>
    </r>
    <r>
      <rPr>
        <vertAlign val="superscript"/>
        <sz val="12"/>
        <color indexed="8"/>
        <rFont val="Segoe UI"/>
        <family val="2"/>
      </rPr>
      <t>4/</t>
    </r>
  </si>
  <si>
    <r>
      <t xml:space="preserve">Contra Costa WD  </t>
    </r>
    <r>
      <rPr>
        <vertAlign val="superscript"/>
        <sz val="12"/>
        <color rgb="FF000000"/>
        <rFont val="Segoe UI"/>
        <family val="2"/>
      </rPr>
      <t>4/</t>
    </r>
  </si>
  <si>
    <r>
      <t xml:space="preserve">Bella Vista WD  </t>
    </r>
    <r>
      <rPr>
        <vertAlign val="superscript"/>
        <sz val="12"/>
        <color indexed="8"/>
        <rFont val="Segoe UI"/>
        <family val="2"/>
      </rPr>
      <t>4/</t>
    </r>
  </si>
  <si>
    <r>
      <t xml:space="preserve">County of Fresno   </t>
    </r>
    <r>
      <rPr>
        <vertAlign val="superscript"/>
        <sz val="12"/>
        <color indexed="8"/>
        <rFont val="Segoe UI"/>
        <family val="2"/>
      </rPr>
      <t>4/</t>
    </r>
  </si>
  <si>
    <r>
      <t xml:space="preserve">County of Tulare </t>
    </r>
    <r>
      <rPr>
        <vertAlign val="superscript"/>
        <sz val="12"/>
        <color rgb="FF000000"/>
        <rFont val="Segoe UI"/>
        <family val="2"/>
      </rPr>
      <t>4/</t>
    </r>
  </si>
  <si>
    <r>
      <t xml:space="preserve">Byron Bethany ID </t>
    </r>
    <r>
      <rPr>
        <vertAlign val="superscript"/>
        <sz val="12"/>
        <color indexed="8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>4/</t>
    </r>
  </si>
  <si>
    <r>
      <t xml:space="preserve">City of Tracy  </t>
    </r>
    <r>
      <rPr>
        <vertAlign val="superscript"/>
        <sz val="12"/>
        <color indexed="8"/>
        <rFont val="Segoe UI"/>
        <family val="2"/>
      </rPr>
      <t>4/</t>
    </r>
  </si>
  <si>
    <r>
      <t xml:space="preserve">Del Puerto WD  </t>
    </r>
    <r>
      <rPr>
        <vertAlign val="superscript"/>
        <sz val="12"/>
        <color rgb="FF000000"/>
        <rFont val="Segoe UI"/>
        <family val="2"/>
      </rPr>
      <t>4/</t>
    </r>
  </si>
  <si>
    <r>
      <t xml:space="preserve">Department of VA  </t>
    </r>
    <r>
      <rPr>
        <vertAlign val="superscript"/>
        <sz val="12"/>
        <color rgb="FF000000"/>
        <rFont val="Segoe UI"/>
        <family val="2"/>
      </rPr>
      <t>4/</t>
    </r>
  </si>
  <si>
    <r>
      <t xml:space="preserve">Panoche WD  </t>
    </r>
    <r>
      <rPr>
        <vertAlign val="superscript"/>
        <sz val="12"/>
        <color indexed="8"/>
        <rFont val="Segoe UI"/>
        <family val="2"/>
      </rPr>
      <t>4/</t>
    </r>
  </si>
  <si>
    <r>
      <t xml:space="preserve">San Luis WD   </t>
    </r>
    <r>
      <rPr>
        <vertAlign val="superscript"/>
        <sz val="12"/>
        <color indexed="8"/>
        <rFont val="Segoe UI"/>
        <family val="2"/>
      </rPr>
      <t>4/</t>
    </r>
  </si>
  <si>
    <r>
      <t xml:space="preserve">City of Folsom  </t>
    </r>
    <r>
      <rPr>
        <vertAlign val="superscript"/>
        <sz val="12"/>
        <color indexed="8"/>
        <rFont val="Segoe UI"/>
        <family val="2"/>
      </rPr>
      <t xml:space="preserve">  4/</t>
    </r>
  </si>
  <si>
    <r>
      <t xml:space="preserve">City of Roseville  </t>
    </r>
    <r>
      <rPr>
        <vertAlign val="superscript"/>
        <sz val="12"/>
        <color indexed="8"/>
        <rFont val="Segoe UI"/>
        <family val="2"/>
      </rPr>
      <t xml:space="preserve">  4/</t>
    </r>
  </si>
  <si>
    <r>
      <t xml:space="preserve">El Dorado ID - FD&amp;R </t>
    </r>
    <r>
      <rPr>
        <vertAlign val="superscript"/>
        <sz val="12"/>
        <color rgb="FF000000"/>
        <rFont val="Segoe UI"/>
        <family val="2"/>
      </rPr>
      <t xml:space="preserve"> 4/</t>
    </r>
  </si>
  <si>
    <r>
      <t xml:space="preserve">Placer County WA    </t>
    </r>
    <r>
      <rPr>
        <vertAlign val="superscript"/>
        <sz val="12"/>
        <color indexed="8"/>
        <rFont val="Segoe UI"/>
        <family val="2"/>
      </rPr>
      <t>4/</t>
    </r>
  </si>
  <si>
    <r>
      <t xml:space="preserve">Sacramento County  WA   </t>
    </r>
    <r>
      <rPr>
        <vertAlign val="superscript"/>
        <sz val="12"/>
        <color indexed="8"/>
        <rFont val="Segoe UI"/>
        <family val="2"/>
      </rPr>
      <t>4</t>
    </r>
    <r>
      <rPr>
        <vertAlign val="superscript"/>
        <sz val="12"/>
        <color rgb="FF000000"/>
        <rFont val="Segoe UI"/>
        <family val="2"/>
      </rPr>
      <t>/</t>
    </r>
  </si>
  <si>
    <r>
      <t xml:space="preserve">San Juan WD  </t>
    </r>
    <r>
      <rPr>
        <vertAlign val="superscript"/>
        <sz val="12"/>
        <color indexed="8"/>
        <rFont val="Segoe UI"/>
        <family val="2"/>
      </rPr>
      <t xml:space="preserve">  4/</t>
    </r>
  </si>
  <si>
    <r>
      <t xml:space="preserve">East Bay MUD </t>
    </r>
    <r>
      <rPr>
        <vertAlign val="superscript"/>
        <sz val="12"/>
        <color rgb="FF000000"/>
        <rFont val="Segoe UI"/>
        <family val="2"/>
      </rPr>
      <t xml:space="preserve"> 4/</t>
    </r>
  </si>
  <si>
    <r>
      <t xml:space="preserve">Sacramento County  WA - FSC  </t>
    </r>
    <r>
      <rPr>
        <vertAlign val="superscript"/>
        <sz val="12"/>
        <color indexed="8"/>
        <rFont val="Segoe UI"/>
        <family val="2"/>
      </rPr>
      <t>4/</t>
    </r>
  </si>
  <si>
    <r>
      <t xml:space="preserve">Sacramento MUD  </t>
    </r>
    <r>
      <rPr>
        <vertAlign val="superscript"/>
        <sz val="12"/>
        <color indexed="8"/>
        <rFont val="Segoe UI"/>
        <family val="2"/>
      </rPr>
      <t>4/</t>
    </r>
  </si>
  <si>
    <r>
      <t xml:space="preserve">County of Madera  </t>
    </r>
    <r>
      <rPr>
        <vertAlign val="superscript"/>
        <sz val="12"/>
        <color rgb="FF000000"/>
        <rFont val="Segoe UI"/>
        <family val="2"/>
      </rPr>
      <t>4/</t>
    </r>
  </si>
  <si>
    <r>
      <t xml:space="preserve">Fresno County WW#18    </t>
    </r>
    <r>
      <rPr>
        <vertAlign val="superscript"/>
        <sz val="12"/>
        <color indexed="8"/>
        <rFont val="Segoe UI"/>
        <family val="2"/>
      </rPr>
      <t>3/</t>
    </r>
  </si>
  <si>
    <r>
      <t xml:space="preserve">Arvin-Edison WSD      </t>
    </r>
    <r>
      <rPr>
        <vertAlign val="superscript"/>
        <sz val="12"/>
        <color indexed="8"/>
        <rFont val="Segoe UI"/>
        <family val="2"/>
      </rPr>
      <t>3/</t>
    </r>
  </si>
  <si>
    <r>
      <t xml:space="preserve">City of Fresno          </t>
    </r>
    <r>
      <rPr>
        <vertAlign val="superscript"/>
        <sz val="12"/>
        <color indexed="8"/>
        <rFont val="Segoe UI"/>
        <family val="2"/>
      </rPr>
      <t xml:space="preserve"> 3/</t>
    </r>
  </si>
  <si>
    <r>
      <t xml:space="preserve">City of Lindsay  </t>
    </r>
    <r>
      <rPr>
        <vertAlign val="superscript"/>
        <sz val="12"/>
        <color indexed="8"/>
        <rFont val="Segoe UI"/>
        <family val="2"/>
      </rPr>
      <t>4/</t>
    </r>
  </si>
  <si>
    <r>
      <t xml:space="preserve">City of Orange Cove  </t>
    </r>
    <r>
      <rPr>
        <vertAlign val="superscript"/>
        <sz val="12"/>
        <color indexed="8"/>
        <rFont val="Segoe UI"/>
        <family val="2"/>
      </rPr>
      <t>4/</t>
    </r>
  </si>
  <si>
    <r>
      <t xml:space="preserve">Delano-Earlimart ID      </t>
    </r>
    <r>
      <rPr>
        <vertAlign val="superscript"/>
        <sz val="12"/>
        <color indexed="8"/>
        <rFont val="Segoe UI"/>
        <family val="2"/>
      </rPr>
      <t xml:space="preserve"> 3/</t>
    </r>
  </si>
  <si>
    <r>
      <t xml:space="preserve">Lindsay-Strathmore ID     </t>
    </r>
    <r>
      <rPr>
        <vertAlign val="superscript"/>
        <sz val="12"/>
        <color indexed="8"/>
        <rFont val="Segoe UI"/>
        <family val="2"/>
      </rPr>
      <t>3/</t>
    </r>
  </si>
  <si>
    <r>
      <t xml:space="preserve">Shafter-Wasco ID   </t>
    </r>
    <r>
      <rPr>
        <vertAlign val="superscript"/>
        <sz val="12"/>
        <color indexed="8"/>
        <rFont val="Segoe UI"/>
        <family val="2"/>
      </rPr>
      <t xml:space="preserve"> 3/</t>
    </r>
  </si>
  <si>
    <r>
      <t xml:space="preserve">Terra Bella ID    </t>
    </r>
    <r>
      <rPr>
        <vertAlign val="superscript"/>
        <sz val="12"/>
        <color indexed="8"/>
        <rFont val="Segoe UI"/>
        <family val="2"/>
      </rPr>
      <t xml:space="preserve"> 3/</t>
    </r>
  </si>
  <si>
    <r>
      <t xml:space="preserve">Stockton-East WD </t>
    </r>
    <r>
      <rPr>
        <vertAlign val="superscript"/>
        <sz val="12"/>
        <color rgb="FF000000"/>
        <rFont val="Segoe UI"/>
        <family val="2"/>
      </rPr>
      <t>4/</t>
    </r>
  </si>
  <si>
    <r>
      <t xml:space="preserve">City of West Sacramento    </t>
    </r>
    <r>
      <rPr>
        <vertAlign val="superscript"/>
        <sz val="12"/>
        <color indexed="8"/>
        <rFont val="Segoe UI"/>
        <family val="2"/>
      </rPr>
      <t>4/</t>
    </r>
  </si>
  <si>
    <r>
      <t xml:space="preserve">San Benito County WD  </t>
    </r>
    <r>
      <rPr>
        <vertAlign val="superscript"/>
        <sz val="12"/>
        <color rgb="FF000000"/>
        <rFont val="Segoe UI"/>
        <family val="2"/>
      </rPr>
      <t>4/</t>
    </r>
  </si>
  <si>
    <r>
      <t xml:space="preserve">Santa Clara Valley WD  </t>
    </r>
    <r>
      <rPr>
        <vertAlign val="superscript"/>
        <sz val="12"/>
        <color rgb="FF000000"/>
        <rFont val="Segoe UI"/>
        <family val="2"/>
      </rPr>
      <t>4/</t>
    </r>
  </si>
  <si>
    <r>
      <t xml:space="preserve">City of Avenal  </t>
    </r>
    <r>
      <rPr>
        <vertAlign val="superscript"/>
        <sz val="12"/>
        <color rgb="FF000000"/>
        <rFont val="Segoe UI"/>
        <family val="2"/>
      </rPr>
      <t>4/</t>
    </r>
  </si>
  <si>
    <r>
      <t xml:space="preserve">City of Coalinga  </t>
    </r>
    <r>
      <rPr>
        <vertAlign val="superscript"/>
        <sz val="12"/>
        <color rgb="FF000000"/>
        <rFont val="Segoe UI"/>
        <family val="2"/>
      </rPr>
      <t>4/</t>
    </r>
  </si>
  <si>
    <r>
      <t xml:space="preserve">City of Huron  </t>
    </r>
    <r>
      <rPr>
        <vertAlign val="superscript"/>
        <sz val="12"/>
        <color rgb="FF000000"/>
        <rFont val="Segoe UI"/>
        <family val="2"/>
      </rPr>
      <t>4/</t>
    </r>
  </si>
  <si>
    <r>
      <t xml:space="preserve">State of CA  </t>
    </r>
    <r>
      <rPr>
        <vertAlign val="superscript"/>
        <sz val="12"/>
        <color indexed="8"/>
        <rFont val="Segoe UI"/>
        <family val="2"/>
      </rPr>
      <t>4/</t>
    </r>
  </si>
  <si>
    <r>
      <t xml:space="preserve">Westlands WD  </t>
    </r>
    <r>
      <rPr>
        <vertAlign val="superscript"/>
        <sz val="12"/>
        <color indexed="8"/>
        <rFont val="Segoe UI"/>
        <family val="2"/>
      </rPr>
      <t>4/</t>
    </r>
  </si>
  <si>
    <r>
      <t xml:space="preserve">Pacheco WD - SLC  </t>
    </r>
    <r>
      <rPr>
        <vertAlign val="superscript"/>
        <sz val="12"/>
        <color rgb="FF000000"/>
        <rFont val="Segoe UI"/>
        <family val="2"/>
      </rPr>
      <t>4/</t>
    </r>
  </si>
  <si>
    <r>
      <t xml:space="preserve">Panoche WD - SLC </t>
    </r>
    <r>
      <rPr>
        <vertAlign val="superscript"/>
        <sz val="12"/>
        <color rgb="FF000000"/>
        <rFont val="Segoe UI"/>
        <family val="2"/>
      </rPr>
      <t xml:space="preserve"> 4/</t>
    </r>
  </si>
  <si>
    <r>
      <t xml:space="preserve">San Luis WD - SLC   </t>
    </r>
    <r>
      <rPr>
        <vertAlign val="superscript"/>
        <sz val="12"/>
        <color rgb="FF000000"/>
        <rFont val="Segoe UI"/>
        <family val="2"/>
      </rPr>
      <t>4/</t>
    </r>
  </si>
  <si>
    <r>
      <t xml:space="preserve">Centerville CSD </t>
    </r>
    <r>
      <rPr>
        <vertAlign val="superscript"/>
        <sz val="12"/>
        <color rgb="FF000000"/>
        <rFont val="Segoe UI"/>
        <family val="2"/>
      </rPr>
      <t>4/</t>
    </r>
  </si>
  <si>
    <r>
      <t xml:space="preserve">Mountain Gate CSD  </t>
    </r>
    <r>
      <rPr>
        <vertAlign val="superscript"/>
        <sz val="12"/>
        <color indexed="8"/>
        <rFont val="Segoe UI"/>
        <family val="2"/>
      </rPr>
      <t>4/</t>
    </r>
  </si>
  <si>
    <r>
      <t xml:space="preserve">Shasta CWA  </t>
    </r>
    <r>
      <rPr>
        <vertAlign val="superscript"/>
        <sz val="12"/>
        <color indexed="8"/>
        <rFont val="Segoe UI"/>
        <family val="2"/>
      </rPr>
      <t>4/</t>
    </r>
  </si>
  <si>
    <r>
      <t xml:space="preserve">City of Redding - SCC  </t>
    </r>
    <r>
      <rPr>
        <vertAlign val="superscript"/>
        <sz val="12"/>
        <color indexed="8"/>
        <rFont val="Segoe UI"/>
        <family val="2"/>
      </rPr>
      <t>4/</t>
    </r>
  </si>
  <si>
    <r>
      <t xml:space="preserve">Shasta CWA - SCC  </t>
    </r>
    <r>
      <rPr>
        <vertAlign val="superscript"/>
        <sz val="12"/>
        <color indexed="8"/>
        <rFont val="Segoe UI"/>
        <family val="2"/>
      </rPr>
      <t>4/</t>
    </r>
  </si>
  <si>
    <r>
      <t xml:space="preserve">Shasta CSD  </t>
    </r>
    <r>
      <rPr>
        <vertAlign val="superscript"/>
        <sz val="12"/>
        <color indexed="8"/>
        <rFont val="Segoe UI"/>
        <family val="2"/>
      </rPr>
      <t>4/</t>
    </r>
  </si>
  <si>
    <r>
      <t xml:space="preserve">Colusa County WD  </t>
    </r>
    <r>
      <rPr>
        <vertAlign val="superscript"/>
        <sz val="12"/>
        <color indexed="8"/>
        <rFont val="Segoe UI"/>
        <family val="2"/>
      </rPr>
      <t>4/</t>
    </r>
  </si>
  <si>
    <r>
      <t xml:space="preserve">Kanawha WD  </t>
    </r>
    <r>
      <rPr>
        <vertAlign val="superscript"/>
        <sz val="12"/>
        <color indexed="8"/>
        <rFont val="Segoe UI"/>
        <family val="2"/>
      </rPr>
      <t>4/</t>
    </r>
  </si>
  <si>
    <r>
      <t xml:space="preserve">City of Redding - TP    </t>
    </r>
    <r>
      <rPr>
        <vertAlign val="superscript"/>
        <sz val="12"/>
        <color indexed="8"/>
        <rFont val="Segoe UI"/>
        <family val="2"/>
      </rPr>
      <t>4/</t>
    </r>
  </si>
  <si>
    <r>
      <t xml:space="preserve">City of Shasta Lake   </t>
    </r>
    <r>
      <rPr>
        <vertAlign val="superscript"/>
        <sz val="12"/>
        <color indexed="8"/>
        <rFont val="Segoe UI"/>
        <family val="2"/>
      </rPr>
      <t>4/</t>
    </r>
  </si>
  <si>
    <r>
      <t xml:space="preserve">US Forest Service     </t>
    </r>
    <r>
      <rPr>
        <vertAlign val="superscript"/>
        <sz val="12"/>
        <color indexed="8"/>
        <rFont val="Segoe UI"/>
        <family val="2"/>
      </rPr>
      <t>1/</t>
    </r>
  </si>
  <si>
    <t>Present Worth 
Projected 
Deliveries
2023-2030
&lt;Sch A-13&gt; (E)</t>
  </si>
  <si>
    <t>Allocated
Construction 
Cost
Per Acre-Foot (F)
(D/E)</t>
  </si>
  <si>
    <t xml:space="preserve">Grand Total                    </t>
  </si>
  <si>
    <t>Construction Cost Unpaid Allocated
Construction 
Cost (D)
(B-C)</t>
  </si>
  <si>
    <t>Construction Cost Repayment
as of 
09/30/2021
&lt;Sch A-6&gt; (C)</t>
  </si>
  <si>
    <t>Construction Cost Allocated
Construction 
Cost
&lt;Sch A-2Bb&gt; (B)</t>
  </si>
  <si>
    <t>1/ Contractor has satisfied their obligation of allocated construction costs as of 9/30/2020.</t>
  </si>
  <si>
    <t>2/ Allocated construction cost and repayment include historical costs and repayment associated with assignment from Banta Carbona ID and West side ID.</t>
  </si>
  <si>
    <t>3/ Contractor has entered into a 9(d) repayment contract for construction repayment.</t>
  </si>
  <si>
    <t>4/ Construction component of rate is adjusted to reflect executed WIIN Act contracts.</t>
  </si>
  <si>
    <t>Column1</t>
  </si>
  <si>
    <t xml:space="preserve">Facility/Contractor
(A)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</si>
</sst>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Segoe UI"/>
      <family val="2"/>
    </font>
    <font>
      <sz val="12"/>
      <name val="Segoe UI"/>
      <family val="2"/>
    </font>
    <font>
      <sz val="14"/>
      <color indexed="8"/>
      <name val="Segoe UI"/>
      <family val="2"/>
    </font>
    <font>
      <b/>
      <sz val="12"/>
      <color indexed="8"/>
      <name val="Segoe UI"/>
      <family val="2"/>
    </font>
    <font>
      <b/>
      <u/>
      <sz val="12"/>
      <color indexed="8"/>
      <name val="Segoe UI"/>
      <family val="2"/>
    </font>
    <font>
      <vertAlign val="superscript"/>
      <sz val="12"/>
      <color indexed="8"/>
      <name val="Segoe UI"/>
      <family val="2"/>
    </font>
    <font>
      <vertAlign val="superscript"/>
      <sz val="12"/>
      <color rgb="FF000000"/>
      <name val="Segoe UI"/>
      <family val="2"/>
    </font>
    <font>
      <b/>
      <sz val="14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2" applyNumberFormat="1" applyFont="1"/>
    <xf numFmtId="0" fontId="3" fillId="0" borderId="0" xfId="0" applyFont="1" applyProtection="1">
      <protection locked="0"/>
    </xf>
    <xf numFmtId="37" fontId="3" fillId="0" borderId="0" xfId="0" quotePrefix="1" applyNumberFormat="1" applyFont="1"/>
    <xf numFmtId="44" fontId="3" fillId="0" borderId="0" xfId="0" applyNumberFormat="1" applyFont="1"/>
    <xf numFmtId="37" fontId="3" fillId="0" borderId="0" xfId="0" applyNumberFormat="1" applyFont="1" applyProtection="1">
      <protection locked="0"/>
    </xf>
    <xf numFmtId="44" fontId="3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/>
    <xf numFmtId="44" fontId="3" fillId="0" borderId="0" xfId="0" applyNumberFormat="1" applyFont="1" applyProtection="1">
      <protection locked="0"/>
    </xf>
    <xf numFmtId="164" fontId="3" fillId="0" borderId="2" xfId="0" applyNumberFormat="1" applyFont="1" applyBorder="1"/>
    <xf numFmtId="42" fontId="3" fillId="0" borderId="2" xfId="0" applyNumberFormat="1" applyFont="1" applyBorder="1"/>
    <xf numFmtId="166" fontId="3" fillId="0" borderId="2" xfId="1" applyNumberFormat="1" applyFont="1" applyBorder="1" applyProtection="1"/>
    <xf numFmtId="164" fontId="3" fillId="0" borderId="0" xfId="0" applyNumberFormat="1" applyFont="1" applyProtection="1">
      <protection locked="0"/>
    </xf>
    <xf numFmtId="42" fontId="3" fillId="0" borderId="0" xfId="0" applyNumberFormat="1" applyFont="1" applyProtection="1">
      <protection locked="0"/>
    </xf>
    <xf numFmtId="166" fontId="3" fillId="0" borderId="2" xfId="1" applyNumberFormat="1" applyFont="1" applyFill="1" applyBorder="1" applyProtection="1"/>
    <xf numFmtId="44" fontId="3" fillId="0" borderId="0" xfId="2" applyFont="1"/>
    <xf numFmtId="39" fontId="3" fillId="0" borderId="0" xfId="0" applyNumberFormat="1" applyFont="1"/>
    <xf numFmtId="4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7" fontId="3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 horizontal="left"/>
    </xf>
    <xf numFmtId="166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 shrinkToFit="1"/>
      <protection locked="0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quotePrefix="1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wrapText="1"/>
      <protection locked="0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4" fontId="3" fillId="0" borderId="0" xfId="2" applyFont="1" applyAlignment="1">
      <alignment wrapText="1"/>
    </xf>
    <xf numFmtId="44" fontId="3" fillId="0" borderId="6" xfId="2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wrapText="1"/>
      <protection locked="0"/>
    </xf>
    <xf numFmtId="0" fontId="6" fillId="0" borderId="0" xfId="0" applyFont="1"/>
    <xf numFmtId="164" fontId="6" fillId="0" borderId="3" xfId="0" applyNumberFormat="1" applyFont="1" applyBorder="1"/>
    <xf numFmtId="42" fontId="6" fillId="0" borderId="3" xfId="0" applyNumberFormat="1" applyFont="1" applyBorder="1"/>
    <xf numFmtId="166" fontId="6" fillId="0" borderId="3" xfId="1" applyNumberFormat="1" applyFont="1" applyFill="1" applyBorder="1" applyProtection="1"/>
    <xf numFmtId="37" fontId="6" fillId="0" borderId="0" xfId="0" applyNumberFormat="1" applyFont="1"/>
    <xf numFmtId="164" fontId="6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top style="medium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4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3%20Sch%20A-2Bb%20F.Z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b"/>
      <sheetName val="Footnotes_b"/>
    </sheetNames>
    <sheetDataSet>
      <sheetData sheetId="0">
        <row r="2">
          <cell r="A2" t="str">
            <v>M&amp;I 2023 Sch A-2Bb F.Z25.XLSM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0EAABA-2111-4F8D-A764-ADE0B061FB00}" name="Table2" displayName="Table2" ref="A7:F102" totalsRowShown="0" headerRowDxfId="0" headerRowBorderDxfId="12">
  <tableColumns count="6">
    <tableColumn id="1" xr3:uid="{DA2F398F-DE85-481C-8423-9A08DD7E92DF}" name="Facility/Contractor_x000a_(A) " dataDxfId="11"/>
    <tableColumn id="2" xr3:uid="{2C7DCBEE-5207-4C30-9F41-FAF1B0DB1152}" name="Construction Cost Allocated_x000a_Construction _x000a_Cost_x000a_&lt;Sch A-2Bb&gt; (B)" dataDxfId="10"/>
    <tableColumn id="3" xr3:uid="{0C9A4A57-17E6-4186-A794-60DD78860090}" name="Construction Cost Repayment_x000a_as of _x000a_09/30/2021_x000a_&lt;Sch A-6&gt; (C)" dataDxfId="9"/>
    <tableColumn id="4" xr3:uid="{84B89C30-22BA-4CDD-B23F-AF289DC9F3CD}" name="Construction Cost Unpaid Allocated_x000a_Construction _x000a_Cost (D)_x000a_(B-C)" dataDxfId="8"/>
    <tableColumn id="5" xr3:uid="{1BB471DA-2962-45EF-ADD7-E3D0FEC5A304}" name="Present Worth _x000a_Projected _x000a_Deliveries_x000a_2023-2030_x000a_&lt;Sch A-13&gt; (E)" dataDxfId="7"/>
    <tableColumn id="6" xr3:uid="{21650483-E5F1-483A-9818-73F50B528D67}" name="Allocated_x000a_Construction _x000a_Cost_x000a_Per Acre-Foot (F)_x000a_(D/E)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583AE8-BC2E-459B-81D8-ADED048B6632}" name="Table1" displayName="Table1" ref="A7:B16" totalsRowShown="0" headerRowDxfId="6" dataDxfId="4" headerRowBorderDxfId="5" tableBorderDxfId="3">
  <autoFilter ref="A7:B16" xr:uid="{50583AE8-BC2E-459B-81D8-ADED048B6632}"/>
  <tableColumns count="2">
    <tableColumn id="1" xr3:uid="{415E78CF-D9DA-4D57-88AC-1F52FCE88D2F}" name="Footnotes:" dataDxfId="2"/>
    <tableColumn id="2" xr3:uid="{2957901C-CF79-4356-93E6-4F558B976600}" name="Column1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79C5-3B6B-43CB-AC81-2075A317EE26}">
  <sheetPr transitionEvaluation="1" transitionEntry="1" codeName="Sheet5"/>
  <dimension ref="A1:DW150"/>
  <sheetViews>
    <sheetView showZeros="0" tabSelected="1" defaultGridColor="0" colorId="22" zoomScale="70" zoomScaleNormal="70" zoomScaleSheetLayoutView="100" workbookViewId="0">
      <selection activeCell="A101" sqref="A101"/>
    </sheetView>
  </sheetViews>
  <sheetFormatPr defaultColWidth="12.765625" defaultRowHeight="17.5" x14ac:dyDescent="0.45"/>
  <cols>
    <col min="1" max="1" width="40.765625" style="32" customWidth="1"/>
    <col min="2" max="3" width="19.07421875" style="7" customWidth="1"/>
    <col min="4" max="6" width="19.07421875" style="1" customWidth="1"/>
    <col min="7" max="7" width="2.765625" style="1" customWidth="1"/>
    <col min="8" max="8" width="17.23046875" style="1" customWidth="1"/>
    <col min="9" max="9" width="15.765625" style="1" bestFit="1" customWidth="1"/>
    <col min="10" max="10" width="14.07421875" style="1" bestFit="1" customWidth="1"/>
    <col min="11" max="125" width="12.765625" style="1"/>
    <col min="126" max="126" width="12.765625" style="2"/>
    <col min="127" max="127" width="12.765625" style="1" collapsed="1"/>
    <col min="128" max="16384" width="12.765625" style="1"/>
  </cols>
  <sheetData>
    <row r="1" spans="1:126" s="3" customFormat="1" ht="21" x14ac:dyDescent="0.55000000000000004">
      <c r="A1" s="30" t="s">
        <v>45</v>
      </c>
      <c r="B1" s="4"/>
      <c r="C1" s="4"/>
    </row>
    <row r="2" spans="1:126" s="3" customFormat="1" ht="21" x14ac:dyDescent="0.55000000000000004">
      <c r="A2" s="30" t="s">
        <v>46</v>
      </c>
      <c r="B2" s="4"/>
      <c r="C2" s="4"/>
    </row>
    <row r="3" spans="1:126" s="27" customFormat="1" ht="21" x14ac:dyDescent="0.55000000000000004">
      <c r="A3" s="31" t="s">
        <v>47</v>
      </c>
    </row>
    <row r="4" spans="1:126" s="27" customFormat="1" ht="63" x14ac:dyDescent="0.55000000000000004">
      <c r="A4" s="31" t="s">
        <v>48</v>
      </c>
      <c r="H4" s="28"/>
    </row>
    <row r="5" spans="1:126" s="27" customFormat="1" ht="21" x14ac:dyDescent="0.55000000000000004">
      <c r="A5" s="31" t="s">
        <v>49</v>
      </c>
      <c r="H5" s="28"/>
    </row>
    <row r="6" spans="1:126" s="27" customFormat="1" ht="21" x14ac:dyDescent="0.55000000000000004">
      <c r="A6" s="31" t="s">
        <v>50</v>
      </c>
      <c r="H6" s="28"/>
    </row>
    <row r="7" spans="1:126" s="5" customFormat="1" ht="105" x14ac:dyDescent="0.55000000000000004">
      <c r="A7" s="45" t="s">
        <v>118</v>
      </c>
      <c r="B7" s="45" t="s">
        <v>112</v>
      </c>
      <c r="C7" s="45" t="s">
        <v>111</v>
      </c>
      <c r="D7" s="45" t="s">
        <v>110</v>
      </c>
      <c r="E7" s="45" t="s">
        <v>107</v>
      </c>
      <c r="F7" s="45" t="s">
        <v>108</v>
      </c>
    </row>
    <row r="8" spans="1:126" x14ac:dyDescent="0.45">
      <c r="A8" s="33" t="s">
        <v>0</v>
      </c>
      <c r="I8" s="8"/>
      <c r="DV8" s="1"/>
    </row>
    <row r="9" spans="1:126" ht="19" x14ac:dyDescent="0.45">
      <c r="A9" s="34" t="s">
        <v>51</v>
      </c>
      <c r="B9" s="7">
        <v>5390.1156199999996</v>
      </c>
      <c r="C9" s="7">
        <v>5751.6465149484648</v>
      </c>
      <c r="D9" s="7">
        <v>-361.53089494846517</v>
      </c>
      <c r="E9" s="12">
        <v>47.369252000000003</v>
      </c>
      <c r="F9" s="13" t="s">
        <v>1</v>
      </c>
      <c r="G9" s="10"/>
      <c r="H9" s="14"/>
      <c r="I9" s="8"/>
      <c r="J9" s="14"/>
      <c r="DV9" s="1"/>
    </row>
    <row r="10" spans="1:126" ht="19" x14ac:dyDescent="0.45">
      <c r="A10" s="34" t="s">
        <v>52</v>
      </c>
      <c r="B10" s="7">
        <v>2294.658606</v>
      </c>
      <c r="C10" s="7">
        <v>3449.5829488341815</v>
      </c>
      <c r="D10" s="7">
        <v>-1154.9243428341815</v>
      </c>
      <c r="E10" s="12">
        <v>73.884106000000003</v>
      </c>
      <c r="F10" s="15">
        <v>0</v>
      </c>
      <c r="H10" s="14"/>
      <c r="I10" s="8"/>
      <c r="J10" s="14"/>
      <c r="DV10" s="1"/>
    </row>
    <row r="11" spans="1:126" x14ac:dyDescent="0.45">
      <c r="A11" s="34" t="s">
        <v>2</v>
      </c>
      <c r="B11" s="7">
        <v>1562.1809800000001</v>
      </c>
      <c r="C11" s="7">
        <v>1142.2428721535671</v>
      </c>
      <c r="D11" s="7">
        <v>419.93810784643301</v>
      </c>
      <c r="E11" s="12">
        <v>71.053876000000002</v>
      </c>
      <c r="F11" s="15">
        <v>5.91</v>
      </c>
      <c r="H11" s="14"/>
      <c r="I11" s="8"/>
      <c r="J11" s="14"/>
      <c r="DV11" s="1"/>
    </row>
    <row r="12" spans="1:126" ht="19" x14ac:dyDescent="0.45">
      <c r="A12" s="34" t="s">
        <v>53</v>
      </c>
      <c r="B12" s="7">
        <v>3711.0009920000002</v>
      </c>
      <c r="C12" s="7">
        <v>5997.200255585477</v>
      </c>
      <c r="D12" s="7">
        <v>-2286.1992635854767</v>
      </c>
      <c r="E12" s="12">
        <v>21.109746000000001</v>
      </c>
      <c r="F12" s="15">
        <v>0</v>
      </c>
      <c r="G12" s="10"/>
      <c r="H12" s="14"/>
      <c r="I12" s="8"/>
      <c r="J12" s="14"/>
      <c r="DV12" s="1"/>
    </row>
    <row r="13" spans="1:126" x14ac:dyDescent="0.45">
      <c r="A13" s="32" t="s">
        <v>30</v>
      </c>
      <c r="B13" s="16">
        <v>12957.956198</v>
      </c>
      <c r="C13" s="16">
        <v>16340.672591521688</v>
      </c>
      <c r="D13" s="17">
        <v>-3382.7163935216904</v>
      </c>
      <c r="E13" s="18">
        <v>213.41698</v>
      </c>
      <c r="F13" s="11"/>
      <c r="H13" s="14"/>
      <c r="I13" s="8"/>
      <c r="J13" s="14"/>
      <c r="DV13" s="1"/>
    </row>
    <row r="14" spans="1:126" x14ac:dyDescent="0.45">
      <c r="A14" s="33" t="s">
        <v>3</v>
      </c>
      <c r="D14" s="12"/>
      <c r="E14" s="12"/>
      <c r="F14" s="11"/>
      <c r="H14" s="14"/>
      <c r="I14" s="8"/>
      <c r="J14" s="14"/>
      <c r="DV14" s="1"/>
    </row>
    <row r="15" spans="1:126" ht="19" x14ac:dyDescent="0.45">
      <c r="A15" s="34" t="s">
        <v>54</v>
      </c>
      <c r="B15" s="7">
        <v>649392.94720599998</v>
      </c>
      <c r="C15" s="19">
        <v>707029.26614793262</v>
      </c>
      <c r="D15" s="7">
        <v>-57636.318941932637</v>
      </c>
      <c r="E15" s="12">
        <v>11902.039154000002</v>
      </c>
      <c r="F15" s="13" t="s">
        <v>1</v>
      </c>
      <c r="H15" s="14"/>
      <c r="I15" s="8"/>
      <c r="J15" s="14"/>
      <c r="DV15" s="1"/>
    </row>
    <row r="16" spans="1:126" x14ac:dyDescent="0.45">
      <c r="A16" s="33" t="s">
        <v>4</v>
      </c>
      <c r="D16" s="20"/>
      <c r="E16" s="14"/>
      <c r="F16" s="11"/>
      <c r="H16" s="14"/>
      <c r="I16" s="8"/>
      <c r="J16" s="14"/>
      <c r="DV16" s="1"/>
    </row>
    <row r="17" spans="1:126" ht="19" x14ac:dyDescent="0.45">
      <c r="A17" s="34" t="s">
        <v>55</v>
      </c>
      <c r="B17" s="7">
        <v>28309073.943277001</v>
      </c>
      <c r="C17" s="19">
        <v>24327069.648062974</v>
      </c>
      <c r="D17" s="7">
        <v>3982004.2952140272</v>
      </c>
      <c r="E17" s="12">
        <v>581885.93679399998</v>
      </c>
      <c r="F17" s="13" t="s">
        <v>1</v>
      </c>
      <c r="G17" s="10"/>
      <c r="H17" s="14"/>
      <c r="I17" s="8"/>
      <c r="J17" s="14"/>
      <c r="DV17" s="1"/>
    </row>
    <row r="18" spans="1:126" x14ac:dyDescent="0.45">
      <c r="A18" s="33" t="s">
        <v>5</v>
      </c>
      <c r="D18" s="20"/>
      <c r="E18" s="14"/>
      <c r="F18" s="11"/>
      <c r="H18" s="14"/>
      <c r="I18" s="8"/>
      <c r="J18" s="14"/>
      <c r="DV18" s="1"/>
    </row>
    <row r="19" spans="1:126" ht="19" x14ac:dyDescent="0.45">
      <c r="A19" s="34" t="s">
        <v>56</v>
      </c>
      <c r="B19" s="7">
        <v>2143625.9439679999</v>
      </c>
      <c r="C19" s="19">
        <v>1945193.2805092609</v>
      </c>
      <c r="D19" s="7">
        <v>198432.66345873894</v>
      </c>
      <c r="E19" s="12">
        <v>26889.258212000001</v>
      </c>
      <c r="F19" s="13" t="s">
        <v>1</v>
      </c>
      <c r="H19" s="14"/>
      <c r="I19" s="8"/>
      <c r="J19" s="14"/>
      <c r="DV19" s="1"/>
    </row>
    <row r="20" spans="1:126" x14ac:dyDescent="0.45">
      <c r="A20" s="33" t="s">
        <v>6</v>
      </c>
      <c r="D20" s="12"/>
      <c r="E20" s="14"/>
      <c r="F20" s="11"/>
      <c r="H20" s="14"/>
      <c r="I20" s="8"/>
      <c r="J20" s="14"/>
      <c r="DV20" s="1"/>
    </row>
    <row r="21" spans="1:126" ht="19" x14ac:dyDescent="0.45">
      <c r="A21" s="34" t="s">
        <v>57</v>
      </c>
      <c r="B21" s="7">
        <v>12889.535787999999</v>
      </c>
      <c r="C21" s="19">
        <v>26256.624907127636</v>
      </c>
      <c r="D21" s="7">
        <v>-13367.089119127637</v>
      </c>
      <c r="E21" s="12">
        <v>453.85950700000001</v>
      </c>
      <c r="F21" s="13" t="s">
        <v>1</v>
      </c>
      <c r="G21" s="10"/>
      <c r="H21" s="14"/>
      <c r="I21" s="8"/>
      <c r="J21" s="14"/>
      <c r="DV21" s="1"/>
    </row>
    <row r="22" spans="1:126" ht="19" x14ac:dyDescent="0.45">
      <c r="A22" s="34" t="s">
        <v>58</v>
      </c>
      <c r="B22" s="7">
        <v>47731.788251999998</v>
      </c>
      <c r="C22" s="19">
        <v>30318.087142731099</v>
      </c>
      <c r="D22" s="7">
        <v>17413.701109268899</v>
      </c>
      <c r="E22" s="12">
        <v>1013.267734</v>
      </c>
      <c r="F22" s="13" t="s">
        <v>1</v>
      </c>
      <c r="H22" s="14"/>
      <c r="I22" s="8"/>
      <c r="J22" s="14"/>
      <c r="DV22" s="1"/>
    </row>
    <row r="23" spans="1:126" x14ac:dyDescent="0.45">
      <c r="A23" s="32" t="s">
        <v>31</v>
      </c>
      <c r="B23" s="16">
        <v>60621.32404</v>
      </c>
      <c r="C23" s="16">
        <v>56574.712049858732</v>
      </c>
      <c r="D23" s="17">
        <v>4046.6119901412621</v>
      </c>
      <c r="E23" s="21">
        <v>1467.1272410000001</v>
      </c>
      <c r="F23" s="11"/>
      <c r="H23" s="14"/>
      <c r="I23" s="8"/>
      <c r="J23" s="14"/>
      <c r="DV23" s="1"/>
    </row>
    <row r="24" spans="1:126" x14ac:dyDescent="0.45">
      <c r="A24" s="33" t="s">
        <v>7</v>
      </c>
      <c r="D24" s="12"/>
      <c r="E24" s="14"/>
      <c r="F24" s="11"/>
      <c r="H24" s="14"/>
      <c r="I24" s="8"/>
      <c r="J24" s="14"/>
      <c r="DV24" s="1"/>
    </row>
    <row r="25" spans="1:126" ht="19" x14ac:dyDescent="0.45">
      <c r="A25" s="32" t="s">
        <v>59</v>
      </c>
      <c r="B25" s="7">
        <v>295879.29938099999</v>
      </c>
      <c r="C25" s="19">
        <v>228841.67109785063</v>
      </c>
      <c r="D25" s="7">
        <v>67037.628283149359</v>
      </c>
      <c r="E25" s="12">
        <v>6374.2535370000005</v>
      </c>
      <c r="F25" s="13" t="s">
        <v>1</v>
      </c>
      <c r="H25" s="14"/>
      <c r="I25" s="8"/>
      <c r="J25" s="14"/>
      <c r="DV25" s="1"/>
    </row>
    <row r="26" spans="1:126" ht="19" x14ac:dyDescent="0.45">
      <c r="A26" s="35" t="s">
        <v>60</v>
      </c>
      <c r="B26" s="7">
        <v>5112730.5036590006</v>
      </c>
      <c r="C26" s="19">
        <v>4564700.2184369965</v>
      </c>
      <c r="D26" s="7">
        <v>548030.28522200417</v>
      </c>
      <c r="E26" s="12">
        <v>47536.072981000005</v>
      </c>
      <c r="F26" s="13" t="s">
        <v>1</v>
      </c>
      <c r="H26" s="14"/>
      <c r="I26" s="8"/>
      <c r="J26" s="14"/>
      <c r="DV26" s="1"/>
    </row>
    <row r="27" spans="1:126" ht="19" x14ac:dyDescent="0.45">
      <c r="A27" s="32" t="s">
        <v>61</v>
      </c>
      <c r="B27" s="7">
        <v>4948.0076319999998</v>
      </c>
      <c r="C27" s="19">
        <v>5178.4674095680293</v>
      </c>
      <c r="D27" s="7">
        <v>-230.45977756802949</v>
      </c>
      <c r="E27" s="12">
        <v>21.625093000000003</v>
      </c>
      <c r="F27" s="13" t="s">
        <v>1</v>
      </c>
      <c r="H27" s="14"/>
      <c r="I27" s="8"/>
      <c r="J27" s="14"/>
      <c r="DV27" s="1"/>
    </row>
    <row r="28" spans="1:126" ht="19" x14ac:dyDescent="0.45">
      <c r="A28" s="32" t="s">
        <v>62</v>
      </c>
      <c r="B28" s="7">
        <v>76094.767015000005</v>
      </c>
      <c r="C28" s="19">
        <v>50430.18909185045</v>
      </c>
      <c r="D28" s="7">
        <v>25664.577923149554</v>
      </c>
      <c r="E28" s="12">
        <v>2646.4994500000003</v>
      </c>
      <c r="F28" s="13" t="s">
        <v>1</v>
      </c>
      <c r="H28" s="14"/>
      <c r="I28" s="8"/>
      <c r="J28" s="14"/>
      <c r="DV28" s="1"/>
    </row>
    <row r="29" spans="1:126" ht="19" x14ac:dyDescent="0.45">
      <c r="A29" s="34" t="s">
        <v>63</v>
      </c>
      <c r="B29" s="7">
        <v>11023.49446</v>
      </c>
      <c r="C29" s="19">
        <v>12862.689664905552</v>
      </c>
      <c r="D29" s="7">
        <v>-1839.1952049055526</v>
      </c>
      <c r="E29" s="12">
        <v>168.881676</v>
      </c>
      <c r="F29" s="13" t="s">
        <v>1</v>
      </c>
      <c r="H29" s="14"/>
      <c r="I29" s="8"/>
      <c r="J29" s="14"/>
      <c r="DV29" s="1"/>
    </row>
    <row r="30" spans="1:126" ht="19" x14ac:dyDescent="0.45">
      <c r="A30" s="34" t="s">
        <v>64</v>
      </c>
      <c r="B30" s="7">
        <v>47833.876060000002</v>
      </c>
      <c r="C30" s="19">
        <v>93412.434414089395</v>
      </c>
      <c r="D30" s="7">
        <v>-45578.558354089393</v>
      </c>
      <c r="E30" s="12">
        <v>230.66765599999999</v>
      </c>
      <c r="F30" s="13" t="s">
        <v>1</v>
      </c>
      <c r="G30" s="10"/>
      <c r="H30" s="14"/>
      <c r="I30" s="8"/>
      <c r="J30" s="14"/>
      <c r="DV30" s="1"/>
    </row>
    <row r="31" spans="1:126" x14ac:dyDescent="0.45">
      <c r="A31" s="32" t="s">
        <v>32</v>
      </c>
      <c r="B31" s="16">
        <v>5548509.9482070003</v>
      </c>
      <c r="C31" s="16">
        <v>4955425.6701152604</v>
      </c>
      <c r="D31" s="17">
        <v>593084.2780917401</v>
      </c>
      <c r="E31" s="21">
        <v>56978.000393000002</v>
      </c>
      <c r="F31" s="11"/>
      <c r="H31" s="14"/>
      <c r="I31" s="8"/>
      <c r="J31" s="14"/>
      <c r="DV31" s="1"/>
    </row>
    <row r="32" spans="1:126" x14ac:dyDescent="0.45">
      <c r="A32" s="33" t="s">
        <v>8</v>
      </c>
      <c r="D32" s="12"/>
      <c r="E32" s="14"/>
      <c r="F32" s="11"/>
      <c r="H32" s="14"/>
      <c r="I32" s="8"/>
      <c r="J32" s="14"/>
      <c r="DV32" s="1"/>
    </row>
    <row r="33" spans="1:126" ht="19" x14ac:dyDescent="0.45">
      <c r="A33" s="34" t="s">
        <v>65</v>
      </c>
      <c r="B33" s="7">
        <v>212837.633084</v>
      </c>
      <c r="C33" s="7">
        <v>245285.31207500957</v>
      </c>
      <c r="D33" s="7">
        <v>-32447.678991009569</v>
      </c>
      <c r="E33" s="12">
        <v>23830.852234999998</v>
      </c>
      <c r="F33" s="13" t="s">
        <v>1</v>
      </c>
      <c r="H33" s="14"/>
      <c r="I33" s="8"/>
      <c r="J33" s="14"/>
      <c r="DV33" s="1"/>
    </row>
    <row r="34" spans="1:126" ht="19" x14ac:dyDescent="0.45">
      <c r="A34" s="34" t="s">
        <v>66</v>
      </c>
      <c r="B34" s="7">
        <v>5054636.9258819995</v>
      </c>
      <c r="C34" s="7">
        <v>4723990.9641456865</v>
      </c>
      <c r="D34" s="7">
        <v>330645.96173631307</v>
      </c>
      <c r="E34" s="12">
        <v>159496.386627</v>
      </c>
      <c r="F34" s="13" t="s">
        <v>1</v>
      </c>
      <c r="H34" s="14"/>
      <c r="I34" s="8"/>
      <c r="J34" s="14"/>
      <c r="DV34" s="1"/>
    </row>
    <row r="35" spans="1:126" ht="19" x14ac:dyDescent="0.45">
      <c r="A35" s="34" t="s">
        <v>67</v>
      </c>
      <c r="B35" s="7">
        <v>1208466.5497010001</v>
      </c>
      <c r="C35" s="7">
        <v>1060302.9833676377</v>
      </c>
      <c r="D35" s="7">
        <v>148163.56633336237</v>
      </c>
      <c r="E35" s="12">
        <v>28206.32934</v>
      </c>
      <c r="F35" s="13" t="s">
        <v>1</v>
      </c>
      <c r="G35" s="10"/>
      <c r="H35" s="14"/>
      <c r="I35" s="8"/>
      <c r="J35" s="14"/>
      <c r="DV35" s="1"/>
    </row>
    <row r="36" spans="1:126" ht="19" x14ac:dyDescent="0.45">
      <c r="A36" s="34" t="s">
        <v>68</v>
      </c>
      <c r="B36" s="7">
        <v>138346.30090999999</v>
      </c>
      <c r="C36" s="7">
        <v>183769.16</v>
      </c>
      <c r="D36" s="7">
        <v>-45422.859090000013</v>
      </c>
      <c r="E36" s="12">
        <v>26387.180593715719</v>
      </c>
      <c r="F36" s="13" t="s">
        <v>1</v>
      </c>
      <c r="G36" s="10"/>
      <c r="H36" s="14"/>
      <c r="I36" s="8"/>
      <c r="J36" s="14"/>
      <c r="DV36" s="1"/>
    </row>
    <row r="37" spans="1:126" ht="19" x14ac:dyDescent="0.45">
      <c r="A37" s="34" t="s">
        <v>69</v>
      </c>
      <c r="B37" s="7">
        <v>490934.75254000002</v>
      </c>
      <c r="C37" s="7">
        <v>423636.7620171624</v>
      </c>
      <c r="D37" s="7">
        <v>67297.990522837616</v>
      </c>
      <c r="E37" s="12">
        <v>25955.260158000005</v>
      </c>
      <c r="F37" s="13" t="s">
        <v>1</v>
      </c>
      <c r="H37" s="14"/>
      <c r="I37" s="8"/>
      <c r="J37" s="14"/>
      <c r="DV37" s="1"/>
    </row>
    <row r="38" spans="1:126" ht="19" x14ac:dyDescent="0.45">
      <c r="A38" s="34" t="s">
        <v>70</v>
      </c>
      <c r="B38" s="7">
        <v>1057899.368732</v>
      </c>
      <c r="C38" s="7">
        <v>1145785.4241367255</v>
      </c>
      <c r="D38" s="7">
        <v>-87886.055404725485</v>
      </c>
      <c r="E38" s="12">
        <v>1266.612576</v>
      </c>
      <c r="F38" s="13" t="s">
        <v>1</v>
      </c>
      <c r="H38" s="14"/>
      <c r="I38" s="8"/>
      <c r="J38" s="14"/>
      <c r="DV38" s="1"/>
    </row>
    <row r="39" spans="1:126" x14ac:dyDescent="0.45">
      <c r="A39" s="32" t="s">
        <v>33</v>
      </c>
      <c r="B39" s="16">
        <v>8163121.5308489986</v>
      </c>
      <c r="C39" s="16">
        <v>7782770.6057422217</v>
      </c>
      <c r="D39" s="17">
        <v>380350.92510677793</v>
      </c>
      <c r="E39" s="18">
        <v>265142.62152971572</v>
      </c>
      <c r="F39" s="11"/>
      <c r="H39" s="14"/>
      <c r="I39" s="8"/>
      <c r="J39" s="14"/>
      <c r="DV39" s="1"/>
    </row>
    <row r="40" spans="1:126" x14ac:dyDescent="0.45">
      <c r="A40" s="33" t="s">
        <v>9</v>
      </c>
      <c r="D40" s="12"/>
      <c r="E40" s="14"/>
      <c r="F40" s="11"/>
      <c r="H40" s="14"/>
      <c r="I40" s="8"/>
      <c r="J40" s="14"/>
      <c r="DV40" s="1"/>
    </row>
    <row r="41" spans="1:126" ht="19" x14ac:dyDescent="0.45">
      <c r="A41" s="34" t="s">
        <v>71</v>
      </c>
      <c r="B41" s="7">
        <v>6575102.4038490001</v>
      </c>
      <c r="C41" s="7">
        <v>5451607.7716263048</v>
      </c>
      <c r="D41" s="7">
        <v>1123494.6322226953</v>
      </c>
      <c r="E41" s="12">
        <v>47902.669790999993</v>
      </c>
      <c r="F41" s="13" t="s">
        <v>1</v>
      </c>
      <c r="H41" s="14"/>
      <c r="I41" s="8"/>
      <c r="J41" s="14"/>
      <c r="DV41" s="1"/>
    </row>
    <row r="42" spans="1:126" ht="19" x14ac:dyDescent="0.45">
      <c r="A42" s="34" t="s">
        <v>72</v>
      </c>
      <c r="B42" s="7">
        <v>389436.62789</v>
      </c>
      <c r="C42" s="7">
        <v>409321.48218484421</v>
      </c>
      <c r="D42" s="7">
        <v>-19884.854294844205</v>
      </c>
      <c r="E42" s="12">
        <v>22619.091205999997</v>
      </c>
      <c r="F42" s="13" t="s">
        <v>1</v>
      </c>
      <c r="H42" s="14"/>
      <c r="I42" s="8"/>
      <c r="J42" s="14"/>
      <c r="DV42" s="1"/>
    </row>
    <row r="43" spans="1:126" ht="19" x14ac:dyDescent="0.45">
      <c r="A43" s="34" t="s">
        <v>73</v>
      </c>
      <c r="B43" s="7">
        <v>4713117.1956350002</v>
      </c>
      <c r="C43" s="7">
        <v>4244793.8977761129</v>
      </c>
      <c r="D43" s="7">
        <v>468323.29785888735</v>
      </c>
      <c r="E43" s="12">
        <v>22619.091205999997</v>
      </c>
      <c r="F43" s="13" t="s">
        <v>1</v>
      </c>
      <c r="H43" s="14"/>
      <c r="I43" s="22"/>
      <c r="J43" s="14"/>
      <c r="DV43" s="1"/>
    </row>
    <row r="44" spans="1:126" x14ac:dyDescent="0.45">
      <c r="A44" s="32" t="s">
        <v>34</v>
      </c>
      <c r="B44" s="16">
        <v>11677656.227374</v>
      </c>
      <c r="C44" s="16">
        <v>10105723.151587263</v>
      </c>
      <c r="D44" s="17">
        <v>1571933.0757867384</v>
      </c>
      <c r="E44" s="18">
        <v>93140.852202999988</v>
      </c>
      <c r="F44" s="23"/>
      <c r="H44" s="14"/>
      <c r="I44" s="8"/>
      <c r="J44" s="14"/>
      <c r="DV44" s="1"/>
    </row>
    <row r="45" spans="1:126" x14ac:dyDescent="0.45">
      <c r="A45" s="33" t="s">
        <v>10</v>
      </c>
      <c r="D45" s="12"/>
      <c r="E45" s="14"/>
      <c r="F45" s="23"/>
      <c r="H45" s="14"/>
      <c r="I45" s="8"/>
      <c r="J45" s="14"/>
      <c r="DV45" s="1"/>
    </row>
    <row r="46" spans="1:126" ht="19" x14ac:dyDescent="0.45">
      <c r="A46" s="34" t="s">
        <v>74</v>
      </c>
      <c r="B46" s="7">
        <v>24770.798908000001</v>
      </c>
      <c r="C46" s="7">
        <v>20522.512470351088</v>
      </c>
      <c r="D46" s="7">
        <v>4248.2864376489124</v>
      </c>
      <c r="E46" s="12">
        <v>501.49619999999999</v>
      </c>
      <c r="F46" s="13" t="s">
        <v>1</v>
      </c>
      <c r="H46" s="14"/>
      <c r="I46" s="8"/>
      <c r="J46" s="14"/>
      <c r="DV46" s="1"/>
    </row>
    <row r="47" spans="1:126" ht="19" x14ac:dyDescent="0.45">
      <c r="A47" s="34" t="s">
        <v>75</v>
      </c>
      <c r="B47" s="7">
        <v>38531.831298999998</v>
      </c>
      <c r="C47" s="7">
        <v>65078.376438867352</v>
      </c>
      <c r="D47" s="7">
        <v>-26546.545139867354</v>
      </c>
      <c r="E47" s="12">
        <v>724.95548999999994</v>
      </c>
      <c r="F47" s="13" t="s">
        <v>1</v>
      </c>
      <c r="G47" s="10"/>
      <c r="H47" s="14"/>
      <c r="I47" s="8"/>
      <c r="J47" s="14"/>
      <c r="DV47" s="1"/>
    </row>
    <row r="48" spans="1:126" x14ac:dyDescent="0.45">
      <c r="A48" s="32" t="s">
        <v>35</v>
      </c>
      <c r="B48" s="16">
        <v>63302.630206999995</v>
      </c>
      <c r="C48" s="16">
        <v>85600.88890921844</v>
      </c>
      <c r="D48" s="17">
        <v>-22298.258702218442</v>
      </c>
      <c r="E48" s="18">
        <v>1226.4516899999999</v>
      </c>
      <c r="F48" s="24"/>
      <c r="H48" s="14"/>
      <c r="I48" s="8"/>
      <c r="J48" s="14"/>
      <c r="DV48" s="1"/>
    </row>
    <row r="49" spans="1:126" x14ac:dyDescent="0.45">
      <c r="A49" s="33" t="s">
        <v>11</v>
      </c>
      <c r="D49" s="14"/>
      <c r="E49" s="25"/>
      <c r="F49" s="24"/>
      <c r="H49" s="14"/>
      <c r="I49" s="8"/>
      <c r="J49" s="14"/>
      <c r="DV49" s="1"/>
    </row>
    <row r="50" spans="1:126" ht="19" x14ac:dyDescent="0.45">
      <c r="A50" s="34" t="s">
        <v>76</v>
      </c>
      <c r="B50" s="7">
        <v>272676.84668199997</v>
      </c>
      <c r="C50" s="19">
        <v>567156</v>
      </c>
      <c r="D50" s="7">
        <v>-294479.15331800003</v>
      </c>
      <c r="E50" s="12">
        <v>3066.6441090000003</v>
      </c>
      <c r="F50" s="13" t="s">
        <v>1</v>
      </c>
      <c r="G50" s="10"/>
      <c r="H50" s="14"/>
      <c r="I50" s="8"/>
      <c r="J50" s="14"/>
      <c r="DV50" s="1"/>
    </row>
    <row r="51" spans="1:126" ht="19" x14ac:dyDescent="0.45">
      <c r="A51" s="34" t="s">
        <v>77</v>
      </c>
      <c r="B51" s="7">
        <v>21487654.797430001</v>
      </c>
      <c r="C51" s="19">
        <v>21385091</v>
      </c>
      <c r="D51" s="7">
        <v>102563.7974300012</v>
      </c>
      <c r="E51" s="12">
        <v>277888.62072499999</v>
      </c>
      <c r="F51" s="13" t="s">
        <v>1</v>
      </c>
      <c r="H51" s="14"/>
      <c r="I51" s="8"/>
      <c r="J51" s="14"/>
      <c r="DV51" s="1"/>
    </row>
    <row r="52" spans="1:126" ht="19" x14ac:dyDescent="0.45">
      <c r="A52" s="34" t="s">
        <v>78</v>
      </c>
      <c r="B52" s="7">
        <v>786985.36950399994</v>
      </c>
      <c r="C52" s="19">
        <v>784612.3210976494</v>
      </c>
      <c r="D52" s="7">
        <v>2373.0484063505428</v>
      </c>
      <c r="E52" s="12">
        <v>11064.839135</v>
      </c>
      <c r="F52" s="13" t="s">
        <v>1</v>
      </c>
      <c r="H52" s="14"/>
      <c r="I52" s="8"/>
      <c r="J52" s="14"/>
      <c r="DV52" s="1"/>
    </row>
    <row r="53" spans="1:126" ht="19" x14ac:dyDescent="0.45">
      <c r="A53" s="34" t="s">
        <v>79</v>
      </c>
      <c r="B53" s="7">
        <v>507858.569089</v>
      </c>
      <c r="C53" s="19">
        <v>516952.15475467301</v>
      </c>
      <c r="D53" s="7">
        <v>-9093.5856656730175</v>
      </c>
      <c r="E53" s="12">
        <v>7935.3792819999999</v>
      </c>
      <c r="F53" s="13" t="s">
        <v>1</v>
      </c>
      <c r="G53" s="10"/>
      <c r="H53" s="14"/>
      <c r="I53" s="8"/>
      <c r="J53" s="14"/>
      <c r="DV53" s="1"/>
    </row>
    <row r="54" spans="1:126" ht="19" x14ac:dyDescent="0.45">
      <c r="A54" s="34" t="s">
        <v>80</v>
      </c>
      <c r="B54" s="7">
        <v>69681.986147999996</v>
      </c>
      <c r="C54" s="19">
        <v>34792</v>
      </c>
      <c r="D54" s="7">
        <v>34889.986147999996</v>
      </c>
      <c r="E54" s="12">
        <v>1872.1151740000003</v>
      </c>
      <c r="F54" s="13" t="s">
        <v>1</v>
      </c>
      <c r="H54" s="14"/>
      <c r="I54" s="8"/>
      <c r="J54" s="14"/>
      <c r="DV54" s="1"/>
    </row>
    <row r="55" spans="1:126" ht="19" x14ac:dyDescent="0.45">
      <c r="A55" s="34" t="s">
        <v>81</v>
      </c>
      <c r="B55" s="7">
        <v>153242.28112699999</v>
      </c>
      <c r="C55" s="19">
        <v>65349</v>
      </c>
      <c r="D55" s="7">
        <v>87893.281126999995</v>
      </c>
      <c r="E55" s="12">
        <v>4213.8037910000003</v>
      </c>
      <c r="F55" s="13" t="s">
        <v>1</v>
      </c>
      <c r="H55" s="14"/>
      <c r="I55" s="8"/>
      <c r="J55" s="14"/>
      <c r="DV55" s="1"/>
    </row>
    <row r="56" spans="1:126" ht="19" x14ac:dyDescent="0.45">
      <c r="A56" s="34" t="s">
        <v>82</v>
      </c>
      <c r="B56" s="7">
        <v>117148.506004</v>
      </c>
      <c r="C56" s="19">
        <v>150417</v>
      </c>
      <c r="D56" s="7">
        <v>-33268.493996000005</v>
      </c>
      <c r="E56" s="12">
        <v>784.68193800000017</v>
      </c>
      <c r="F56" s="13" t="s">
        <v>1</v>
      </c>
      <c r="H56" s="14"/>
      <c r="I56" s="8"/>
      <c r="J56" s="14"/>
      <c r="DV56" s="1"/>
    </row>
    <row r="57" spans="1:126" ht="19" x14ac:dyDescent="0.45">
      <c r="A57" s="34" t="s">
        <v>83</v>
      </c>
      <c r="B57" s="7">
        <v>394038.76923500001</v>
      </c>
      <c r="C57" s="19">
        <v>362028</v>
      </c>
      <c r="D57" s="7">
        <v>32010.769235000014</v>
      </c>
      <c r="E57" s="12">
        <v>9696.2796940000007</v>
      </c>
      <c r="F57" s="13" t="s">
        <v>1</v>
      </c>
      <c r="H57" s="14"/>
      <c r="I57" s="8"/>
      <c r="J57" s="14"/>
      <c r="DV57" s="1"/>
    </row>
    <row r="58" spans="1:126" x14ac:dyDescent="0.45">
      <c r="A58" s="32" t="s">
        <v>36</v>
      </c>
      <c r="B58" s="16">
        <v>23789287.125218999</v>
      </c>
      <c r="C58" s="16">
        <v>23866397.475852322</v>
      </c>
      <c r="D58" s="17">
        <v>-77110.350633321301</v>
      </c>
      <c r="E58" s="18">
        <v>316522.36384800001</v>
      </c>
      <c r="F58" s="11"/>
      <c r="H58" s="14"/>
      <c r="I58" s="8"/>
      <c r="J58" s="14"/>
      <c r="DV58" s="1"/>
    </row>
    <row r="59" spans="1:126" x14ac:dyDescent="0.45">
      <c r="A59" s="33" t="s">
        <v>12</v>
      </c>
      <c r="D59" s="14"/>
      <c r="E59" s="14"/>
      <c r="F59" s="11"/>
      <c r="H59" s="14"/>
      <c r="I59" s="8"/>
      <c r="J59" s="14"/>
      <c r="DV59" s="1"/>
    </row>
    <row r="60" spans="1:126" ht="19" x14ac:dyDescent="0.45">
      <c r="A60" s="34" t="s">
        <v>84</v>
      </c>
      <c r="B60" s="7">
        <v>3267654.949149</v>
      </c>
      <c r="C60" s="19">
        <v>2617079.0034048967</v>
      </c>
      <c r="D60" s="7">
        <v>650575.94574410329</v>
      </c>
      <c r="E60" s="12">
        <v>176656.412626</v>
      </c>
      <c r="F60" s="13" t="s">
        <v>1</v>
      </c>
      <c r="G60" s="10"/>
      <c r="H60" s="14"/>
      <c r="I60" s="8"/>
      <c r="J60" s="14"/>
      <c r="DV60" s="1"/>
    </row>
    <row r="61" spans="1:126" x14ac:dyDescent="0.45">
      <c r="A61" s="33" t="s">
        <v>13</v>
      </c>
      <c r="D61" s="14"/>
      <c r="E61" s="14"/>
      <c r="F61" s="11"/>
      <c r="H61" s="14"/>
      <c r="I61" s="8"/>
      <c r="J61" s="14"/>
      <c r="DV61" s="1"/>
    </row>
    <row r="62" spans="1:126" x14ac:dyDescent="0.45">
      <c r="A62" s="34" t="s">
        <v>14</v>
      </c>
      <c r="B62" s="7">
        <v>739864.15310200001</v>
      </c>
      <c r="C62" s="19">
        <v>683438.4343372439</v>
      </c>
      <c r="D62" s="7">
        <v>56425.718764756108</v>
      </c>
      <c r="E62" s="12">
        <v>19325.624573999998</v>
      </c>
      <c r="F62" s="15">
        <v>2.92</v>
      </c>
      <c r="G62" s="10"/>
      <c r="H62" s="14"/>
      <c r="I62" s="8"/>
      <c r="J62" s="14"/>
      <c r="DV62" s="1"/>
    </row>
    <row r="63" spans="1:126" ht="19" x14ac:dyDescent="0.45">
      <c r="A63" s="34" t="s">
        <v>85</v>
      </c>
      <c r="B63" s="7">
        <v>1221639.9791369999</v>
      </c>
      <c r="C63" s="19">
        <v>1252812.9408804043</v>
      </c>
      <c r="D63" s="7">
        <v>-31172.96174340439</v>
      </c>
      <c r="E63" s="12">
        <v>41793.066199999994</v>
      </c>
      <c r="F63" s="13" t="s">
        <v>1</v>
      </c>
      <c r="G63" s="10"/>
      <c r="H63" s="14"/>
      <c r="I63" s="8"/>
      <c r="J63" s="14"/>
      <c r="DV63" s="1"/>
    </row>
    <row r="64" spans="1:126" x14ac:dyDescent="0.45">
      <c r="A64" s="34" t="s">
        <v>15</v>
      </c>
      <c r="B64" s="7">
        <v>42363.483971000001</v>
      </c>
      <c r="C64" s="19">
        <v>37331.690407379014</v>
      </c>
      <c r="D64" s="7">
        <v>5031.7935636209877</v>
      </c>
      <c r="E64" s="12">
        <v>1338.6962190000002</v>
      </c>
      <c r="F64" s="15">
        <v>3.76</v>
      </c>
      <c r="G64" s="10"/>
      <c r="H64" s="14"/>
      <c r="I64" s="8"/>
      <c r="J64" s="14"/>
      <c r="DV64" s="1"/>
    </row>
    <row r="65" spans="1:126" x14ac:dyDescent="0.45">
      <c r="A65" s="34" t="s">
        <v>16</v>
      </c>
      <c r="B65" s="7">
        <v>5716.6101310000004</v>
      </c>
      <c r="C65" s="19">
        <v>5406.7046531546193</v>
      </c>
      <c r="D65" s="7">
        <v>309.90547784538103</v>
      </c>
      <c r="E65" s="12">
        <v>148.286349</v>
      </c>
      <c r="F65" s="15">
        <v>2.09</v>
      </c>
      <c r="G65" s="10"/>
      <c r="H65" s="14"/>
      <c r="I65" s="8"/>
      <c r="J65" s="14"/>
      <c r="DV65" s="1"/>
    </row>
    <row r="66" spans="1:126" x14ac:dyDescent="0.45">
      <c r="A66" s="32" t="s">
        <v>37</v>
      </c>
      <c r="B66" s="16">
        <v>2009584.2263409998</v>
      </c>
      <c r="C66" s="16">
        <v>1978989.7702781819</v>
      </c>
      <c r="D66" s="17">
        <v>30594.456062818084</v>
      </c>
      <c r="E66" s="21">
        <v>62605.673341999987</v>
      </c>
      <c r="F66" s="11"/>
      <c r="H66" s="14"/>
      <c r="I66" s="8"/>
      <c r="J66" s="14"/>
      <c r="DV66" s="1"/>
    </row>
    <row r="67" spans="1:126" x14ac:dyDescent="0.45">
      <c r="A67" s="33" t="s">
        <v>17</v>
      </c>
      <c r="D67" s="12"/>
      <c r="E67" s="14"/>
      <c r="F67" s="11"/>
      <c r="H67" s="14"/>
      <c r="I67" s="8"/>
      <c r="J67" s="14"/>
      <c r="DV67" s="1"/>
    </row>
    <row r="68" spans="1:126" ht="19" x14ac:dyDescent="0.45">
      <c r="A68" s="9" t="s">
        <v>86</v>
      </c>
      <c r="B68" s="7">
        <v>2283519.2564380001</v>
      </c>
      <c r="C68" s="19">
        <v>2101243.8146265345</v>
      </c>
      <c r="D68" s="7">
        <v>182275.44181146566</v>
      </c>
      <c r="E68" s="12">
        <v>37556.607548</v>
      </c>
      <c r="F68" s="13" t="s">
        <v>1</v>
      </c>
      <c r="H68" s="14"/>
      <c r="I68" s="8"/>
      <c r="J68" s="14"/>
      <c r="DV68" s="1"/>
    </row>
    <row r="69" spans="1:126" ht="19" x14ac:dyDescent="0.45">
      <c r="A69" s="9" t="s">
        <v>87</v>
      </c>
      <c r="B69" s="7">
        <v>49601470.396982998</v>
      </c>
      <c r="C69" s="19">
        <v>49313872.268952124</v>
      </c>
      <c r="D69" s="7">
        <v>287598.12803087384</v>
      </c>
      <c r="E69" s="12">
        <v>586595.05818699999</v>
      </c>
      <c r="F69" s="13" t="s">
        <v>1</v>
      </c>
      <c r="H69" s="14"/>
      <c r="I69" s="8"/>
      <c r="J69" s="14"/>
      <c r="DV69" s="1"/>
    </row>
    <row r="70" spans="1:126" x14ac:dyDescent="0.45">
      <c r="A70" s="1" t="s">
        <v>38</v>
      </c>
      <c r="B70" s="16">
        <v>51884989.653421</v>
      </c>
      <c r="C70" s="16">
        <v>51415116.083578661</v>
      </c>
      <c r="D70" s="17">
        <v>469873.56984233949</v>
      </c>
      <c r="E70" s="21">
        <v>624151.66573500005</v>
      </c>
      <c r="F70" s="11"/>
      <c r="H70" s="14"/>
      <c r="I70" s="8"/>
      <c r="J70" s="14"/>
      <c r="DV70" s="1"/>
    </row>
    <row r="71" spans="1:126" x14ac:dyDescent="0.45">
      <c r="A71" s="33" t="s">
        <v>18</v>
      </c>
      <c r="C71" s="19"/>
      <c r="D71" s="12"/>
      <c r="E71" s="12"/>
      <c r="F71" s="11"/>
      <c r="H71" s="14"/>
      <c r="I71" s="8"/>
      <c r="J71" s="14"/>
      <c r="DV71" s="1"/>
    </row>
    <row r="72" spans="1:126" ht="19" x14ac:dyDescent="0.45">
      <c r="A72" s="9" t="s">
        <v>88</v>
      </c>
      <c r="B72" s="7">
        <v>1232494.1781649999</v>
      </c>
      <c r="C72" s="19">
        <v>993952.8865049103</v>
      </c>
      <c r="D72" s="7">
        <v>238541.29166008963</v>
      </c>
      <c r="E72" s="12">
        <v>16583.356857999999</v>
      </c>
      <c r="F72" s="13" t="s">
        <v>1</v>
      </c>
      <c r="H72" s="14"/>
      <c r="I72" s="8"/>
      <c r="J72" s="14"/>
      <c r="DV72" s="1"/>
    </row>
    <row r="73" spans="1:126" ht="19" x14ac:dyDescent="0.45">
      <c r="A73" s="9" t="s">
        <v>89</v>
      </c>
      <c r="B73" s="7">
        <v>3398986.0193179999</v>
      </c>
      <c r="C73" s="19">
        <v>2942022.9918762548</v>
      </c>
      <c r="D73" s="7">
        <v>456963.02744174516</v>
      </c>
      <c r="E73" s="12">
        <v>40498.649930000007</v>
      </c>
      <c r="F73" s="13" t="s">
        <v>1</v>
      </c>
      <c r="H73" s="14"/>
      <c r="I73" s="8"/>
      <c r="J73" s="14"/>
      <c r="DV73" s="1"/>
    </row>
    <row r="74" spans="1:126" ht="19" x14ac:dyDescent="0.45">
      <c r="A74" s="9" t="s">
        <v>90</v>
      </c>
      <c r="B74" s="7">
        <v>570852.383623</v>
      </c>
      <c r="C74" s="19">
        <v>549650.34709174116</v>
      </c>
      <c r="D74" s="7">
        <v>21202.03653125884</v>
      </c>
      <c r="E74" s="12">
        <v>7449.3295769999995</v>
      </c>
      <c r="F74" s="13" t="s">
        <v>1</v>
      </c>
      <c r="H74" s="14"/>
      <c r="I74" s="8"/>
      <c r="J74" s="14"/>
      <c r="DV74" s="1"/>
    </row>
    <row r="75" spans="1:126" ht="19" x14ac:dyDescent="0.45">
      <c r="A75" s="9" t="s">
        <v>91</v>
      </c>
      <c r="B75" s="7">
        <v>3074.185011</v>
      </c>
      <c r="C75" s="19">
        <v>3816.5235603185706</v>
      </c>
      <c r="D75" s="7">
        <v>-742.33854931857059</v>
      </c>
      <c r="E75" s="12">
        <v>13.386964000000001</v>
      </c>
      <c r="F75" s="13" t="s">
        <v>1</v>
      </c>
      <c r="G75" s="10"/>
      <c r="H75" s="14"/>
      <c r="I75" s="8"/>
      <c r="J75" s="14"/>
      <c r="DV75" s="1"/>
    </row>
    <row r="76" spans="1:126" ht="19" x14ac:dyDescent="0.45">
      <c r="A76" s="9" t="s">
        <v>92</v>
      </c>
      <c r="B76" s="7">
        <v>3056746.3974009999</v>
      </c>
      <c r="C76" s="19">
        <v>2386063.156135302</v>
      </c>
      <c r="D76" s="7">
        <v>670683.24126569787</v>
      </c>
      <c r="E76" s="12">
        <v>20161.794828999999</v>
      </c>
      <c r="F76" s="13" t="s">
        <v>1</v>
      </c>
      <c r="H76" s="14"/>
      <c r="I76" s="8"/>
      <c r="J76" s="14"/>
      <c r="DV76" s="1"/>
    </row>
    <row r="77" spans="1:126" x14ac:dyDescent="0.45">
      <c r="A77" s="1" t="s">
        <v>39</v>
      </c>
      <c r="B77" s="16">
        <v>8262153.1635180004</v>
      </c>
      <c r="C77" s="16">
        <v>6875505.9051685268</v>
      </c>
      <c r="D77" s="17">
        <v>1386647.2583494729</v>
      </c>
      <c r="E77" s="21">
        <v>84706.518157999992</v>
      </c>
      <c r="F77" s="11"/>
      <c r="H77" s="14"/>
      <c r="I77" s="8"/>
      <c r="J77" s="14"/>
      <c r="DV77" s="1"/>
    </row>
    <row r="78" spans="1:126" x14ac:dyDescent="0.45">
      <c r="A78" s="33" t="s">
        <v>19</v>
      </c>
      <c r="D78" s="12"/>
      <c r="E78" s="12"/>
      <c r="F78" s="23"/>
      <c r="H78" s="14"/>
      <c r="I78" s="8"/>
      <c r="J78" s="14"/>
      <c r="DV78" s="1"/>
    </row>
    <row r="79" spans="1:126" ht="19" x14ac:dyDescent="0.45">
      <c r="A79" s="9" t="s">
        <v>93</v>
      </c>
      <c r="B79" s="7">
        <v>6439.8314179999998</v>
      </c>
      <c r="C79" s="7">
        <v>4683.4722265700984</v>
      </c>
      <c r="D79" s="7">
        <v>1756.3591914299013</v>
      </c>
      <c r="E79" s="12">
        <v>79.292005000000003</v>
      </c>
      <c r="F79" s="13" t="s">
        <v>1</v>
      </c>
      <c r="H79" s="14"/>
      <c r="I79" s="8"/>
      <c r="J79" s="14"/>
      <c r="DV79" s="1"/>
    </row>
    <row r="80" spans="1:126" ht="19" x14ac:dyDescent="0.45">
      <c r="A80" s="9" t="s">
        <v>94</v>
      </c>
      <c r="B80" s="7">
        <v>38731.800236000003</v>
      </c>
      <c r="C80" s="7">
        <v>30116.142052658608</v>
      </c>
      <c r="D80" s="7">
        <v>8615.6581833413948</v>
      </c>
      <c r="E80" s="12">
        <v>983</v>
      </c>
      <c r="F80" s="13" t="s">
        <v>1</v>
      </c>
      <c r="H80" s="14"/>
      <c r="I80" s="8"/>
      <c r="J80" s="14"/>
      <c r="DV80" s="1"/>
    </row>
    <row r="81" spans="1:126" ht="19" x14ac:dyDescent="0.45">
      <c r="A81" s="9" t="s">
        <v>95</v>
      </c>
      <c r="B81" s="7">
        <v>432123.01780700003</v>
      </c>
      <c r="C81" s="7">
        <v>468583.62799065432</v>
      </c>
      <c r="D81" s="7">
        <v>-36460.610183654295</v>
      </c>
      <c r="E81" s="12">
        <v>3278</v>
      </c>
      <c r="F81" s="13" t="s">
        <v>1</v>
      </c>
      <c r="G81" s="10"/>
      <c r="H81" s="14"/>
      <c r="I81" s="8"/>
      <c r="J81" s="14"/>
      <c r="DV81" s="1"/>
    </row>
    <row r="82" spans="1:126" x14ac:dyDescent="0.45">
      <c r="A82" s="1" t="s">
        <v>40</v>
      </c>
      <c r="B82" s="16">
        <v>477294.64946100005</v>
      </c>
      <c r="C82" s="16">
        <v>503383.24226988305</v>
      </c>
      <c r="D82" s="17">
        <v>-26088.592808882997</v>
      </c>
      <c r="E82" s="21">
        <v>4340.2920050000002</v>
      </c>
      <c r="F82" s="15"/>
      <c r="H82" s="14"/>
      <c r="I82" s="8"/>
      <c r="J82" s="14"/>
      <c r="DV82" s="1"/>
    </row>
    <row r="83" spans="1:126" x14ac:dyDescent="0.45">
      <c r="A83" s="33" t="s">
        <v>20</v>
      </c>
      <c r="C83" s="19"/>
      <c r="D83" s="12"/>
      <c r="E83" s="12"/>
      <c r="F83" s="15"/>
      <c r="H83" s="14"/>
      <c r="I83" s="8"/>
      <c r="J83" s="14"/>
      <c r="DV83" s="1"/>
    </row>
    <row r="84" spans="1:126" ht="19" x14ac:dyDescent="0.45">
      <c r="A84" s="1" t="s">
        <v>96</v>
      </c>
      <c r="B84" s="7">
        <v>153173.38100200001</v>
      </c>
      <c r="C84" s="19">
        <v>125414.06064484049</v>
      </c>
      <c r="D84" s="7">
        <v>27759.320357159522</v>
      </c>
      <c r="E84" s="12">
        <v>3802</v>
      </c>
      <c r="F84" s="13" t="s">
        <v>1</v>
      </c>
      <c r="H84" s="14"/>
      <c r="I84" s="8"/>
      <c r="J84" s="14"/>
      <c r="DV84" s="1"/>
    </row>
    <row r="85" spans="1:126" ht="19" x14ac:dyDescent="0.45">
      <c r="A85" s="9" t="s">
        <v>97</v>
      </c>
      <c r="B85" s="7">
        <v>136454.34076600001</v>
      </c>
      <c r="C85" s="19">
        <v>110944.35997262938</v>
      </c>
      <c r="D85" s="7">
        <v>25509.980793370632</v>
      </c>
      <c r="E85" s="12">
        <v>3349.8298479999999</v>
      </c>
      <c r="F85" s="13" t="s">
        <v>1</v>
      </c>
      <c r="H85" s="14"/>
      <c r="I85" s="8"/>
      <c r="J85" s="14"/>
      <c r="DV85" s="1"/>
    </row>
    <row r="86" spans="1:126" ht="19" x14ac:dyDescent="0.45">
      <c r="A86" s="9" t="s">
        <v>98</v>
      </c>
      <c r="B86" s="7">
        <v>34696.710986999999</v>
      </c>
      <c r="C86" s="19">
        <v>28351.00735963332</v>
      </c>
      <c r="D86" s="7">
        <v>6345.7036273666781</v>
      </c>
      <c r="E86" s="12">
        <v>704.36016400000005</v>
      </c>
      <c r="F86" s="13" t="s">
        <v>1</v>
      </c>
      <c r="H86" s="14"/>
      <c r="I86" s="8"/>
      <c r="J86" s="14"/>
      <c r="DV86" s="1"/>
    </row>
    <row r="87" spans="1:126" x14ac:dyDescent="0.45">
      <c r="A87" s="1" t="s">
        <v>41</v>
      </c>
      <c r="B87" s="16">
        <v>324324.43275500007</v>
      </c>
      <c r="C87" s="16">
        <v>264709.42797710322</v>
      </c>
      <c r="D87" s="17">
        <v>59615.004777896829</v>
      </c>
      <c r="E87" s="21">
        <v>7856.1900119999991</v>
      </c>
      <c r="F87" s="15"/>
      <c r="H87" s="14"/>
      <c r="I87" s="8"/>
      <c r="J87" s="14"/>
      <c r="DV87" s="1"/>
    </row>
    <row r="88" spans="1:126" x14ac:dyDescent="0.45">
      <c r="A88" s="33" t="s">
        <v>21</v>
      </c>
      <c r="C88" s="19"/>
      <c r="D88" s="12"/>
      <c r="E88" s="12"/>
      <c r="F88" s="15"/>
      <c r="H88" s="14"/>
      <c r="I88" s="8"/>
      <c r="J88" s="14"/>
      <c r="DV88" s="1"/>
    </row>
    <row r="89" spans="1:126" ht="19" x14ac:dyDescent="0.45">
      <c r="A89" s="9" t="s">
        <v>99</v>
      </c>
      <c r="B89" s="7">
        <v>756177.71083400003</v>
      </c>
      <c r="C89" s="19">
        <v>507358.26130576804</v>
      </c>
      <c r="D89" s="7">
        <v>248819.44952823198</v>
      </c>
      <c r="E89" s="12">
        <v>37024.218359999999</v>
      </c>
      <c r="F89" s="13" t="s">
        <v>1</v>
      </c>
      <c r="H89" s="14"/>
      <c r="I89" s="8"/>
      <c r="J89" s="14"/>
      <c r="DV89" s="1"/>
    </row>
    <row r="90" spans="1:126" ht="19" x14ac:dyDescent="0.45">
      <c r="A90" s="9" t="s">
        <v>100</v>
      </c>
      <c r="B90" s="7">
        <v>27063.570164000001</v>
      </c>
      <c r="C90" s="19">
        <v>23470.461785254123</v>
      </c>
      <c r="D90" s="7">
        <v>3593.1083787458774</v>
      </c>
      <c r="E90" s="12">
        <v>527.24035700000002</v>
      </c>
      <c r="F90" s="13" t="s">
        <v>1</v>
      </c>
      <c r="H90" s="14"/>
      <c r="I90" s="8"/>
      <c r="J90" s="14"/>
      <c r="DV90" s="1"/>
    </row>
    <row r="91" spans="1:126" ht="19" x14ac:dyDescent="0.45">
      <c r="A91" s="9" t="s">
        <v>101</v>
      </c>
      <c r="B91" s="7">
        <v>112842.94093500001</v>
      </c>
      <c r="C91" s="19">
        <v>103223.43902894766</v>
      </c>
      <c r="D91" s="7">
        <v>9619.5019060523482</v>
      </c>
      <c r="E91" s="12">
        <v>1816.5077940000001</v>
      </c>
      <c r="F91" s="13" t="s">
        <v>1</v>
      </c>
      <c r="H91" s="14"/>
      <c r="I91" s="8"/>
      <c r="J91" s="14"/>
      <c r="DV91" s="1"/>
    </row>
    <row r="92" spans="1:126" x14ac:dyDescent="0.45">
      <c r="A92" s="1" t="s">
        <v>42</v>
      </c>
      <c r="B92" s="16">
        <v>896084.22193300002</v>
      </c>
      <c r="C92" s="16">
        <v>634052.16211996973</v>
      </c>
      <c r="D92" s="17">
        <v>262032.05981303021</v>
      </c>
      <c r="E92" s="21">
        <v>39367.966510999999</v>
      </c>
      <c r="F92" s="15"/>
      <c r="H92" s="14"/>
      <c r="I92" s="8"/>
      <c r="J92" s="14"/>
      <c r="DV92" s="1"/>
    </row>
    <row r="93" spans="1:126" x14ac:dyDescent="0.45">
      <c r="A93" s="33" t="s">
        <v>22</v>
      </c>
      <c r="D93" s="14"/>
      <c r="E93" s="14"/>
      <c r="F93" s="15"/>
      <c r="H93" s="14"/>
      <c r="I93" s="8"/>
      <c r="J93" s="14"/>
      <c r="DV93" s="1"/>
    </row>
    <row r="94" spans="1:126" ht="19" x14ac:dyDescent="0.45">
      <c r="A94" s="9" t="s">
        <v>102</v>
      </c>
      <c r="B94" s="7">
        <v>73861.239023000002</v>
      </c>
      <c r="C94" s="19">
        <v>71429.393622727264</v>
      </c>
      <c r="D94" s="7">
        <v>2431.8454002727376</v>
      </c>
      <c r="E94" s="12">
        <v>931.93852299999992</v>
      </c>
      <c r="F94" s="13" t="s">
        <v>1</v>
      </c>
      <c r="H94" s="14"/>
      <c r="I94" s="8"/>
      <c r="J94" s="14"/>
      <c r="DV94" s="1"/>
    </row>
    <row r="95" spans="1:126" ht="19" x14ac:dyDescent="0.45">
      <c r="A95" s="9" t="s">
        <v>103</v>
      </c>
      <c r="B95" s="7">
        <v>5167.1453730000003</v>
      </c>
      <c r="C95" s="19">
        <v>1672.0256284157374</v>
      </c>
      <c r="D95" s="7">
        <v>3495.1197445842627</v>
      </c>
      <c r="E95" s="12">
        <v>193.59606799999997</v>
      </c>
      <c r="F95" s="13" t="s">
        <v>1</v>
      </c>
      <c r="H95" s="14"/>
      <c r="I95" s="8"/>
      <c r="J95" s="14"/>
      <c r="DV95" s="1"/>
    </row>
    <row r="96" spans="1:126" x14ac:dyDescent="0.45">
      <c r="A96" s="1" t="s">
        <v>43</v>
      </c>
      <c r="B96" s="16">
        <v>79028.384396000009</v>
      </c>
      <c r="C96" s="16">
        <v>73101.419251143001</v>
      </c>
      <c r="D96" s="17">
        <v>5926.9651448570003</v>
      </c>
      <c r="E96" s="21">
        <v>1125.5345909999999</v>
      </c>
      <c r="F96" s="15"/>
      <c r="H96" s="14"/>
      <c r="I96" s="8"/>
      <c r="J96" s="14"/>
      <c r="DV96" s="1"/>
    </row>
    <row r="97" spans="1:126" x14ac:dyDescent="0.45">
      <c r="A97" s="33" t="s">
        <v>23</v>
      </c>
      <c r="D97" s="14"/>
      <c r="E97" s="14"/>
      <c r="F97" s="15"/>
      <c r="H97" s="14"/>
      <c r="I97" s="8"/>
      <c r="J97" s="14"/>
      <c r="DV97" s="1"/>
    </row>
    <row r="98" spans="1:126" ht="19" x14ac:dyDescent="0.45">
      <c r="A98" s="9" t="s">
        <v>104</v>
      </c>
      <c r="B98" s="7">
        <v>38791.248633000003</v>
      </c>
      <c r="C98" s="19">
        <v>229325.44762038617</v>
      </c>
      <c r="D98" s="7">
        <v>-190534.19898738616</v>
      </c>
      <c r="E98" s="12">
        <v>125.63149200000001</v>
      </c>
      <c r="F98" s="13" t="s">
        <v>1</v>
      </c>
      <c r="G98" s="10"/>
      <c r="H98" s="14"/>
      <c r="I98" s="8"/>
      <c r="J98" s="14"/>
      <c r="DV98" s="1"/>
    </row>
    <row r="99" spans="1:126" ht="19" x14ac:dyDescent="0.45">
      <c r="A99" s="9" t="s">
        <v>105</v>
      </c>
      <c r="B99" s="7">
        <v>1273021.893285</v>
      </c>
      <c r="C99" s="19">
        <v>1612338.3640517183</v>
      </c>
      <c r="D99" s="7">
        <v>-339316.47076671827</v>
      </c>
      <c r="E99" s="12">
        <v>8418.3396859999993</v>
      </c>
      <c r="F99" s="13" t="s">
        <v>1</v>
      </c>
      <c r="G99" s="14"/>
      <c r="H99" s="14"/>
      <c r="I99" s="8"/>
      <c r="J99" s="14"/>
      <c r="DV99" s="1"/>
    </row>
    <row r="100" spans="1:126" ht="19" x14ac:dyDescent="0.45">
      <c r="A100" s="9" t="s">
        <v>106</v>
      </c>
      <c r="B100" s="7">
        <v>2170.7151119999999</v>
      </c>
      <c r="C100" s="19">
        <v>4961.8425938732953</v>
      </c>
      <c r="D100" s="7">
        <v>-2791.1274818732954</v>
      </c>
      <c r="E100" s="12">
        <v>5.2774350000000005</v>
      </c>
      <c r="F100" s="15">
        <v>0</v>
      </c>
      <c r="G100" s="10"/>
      <c r="H100" s="14"/>
      <c r="I100" s="8"/>
      <c r="J100" s="14"/>
      <c r="DV100" s="1"/>
    </row>
    <row r="101" spans="1:126" x14ac:dyDescent="0.45">
      <c r="A101" s="1" t="s">
        <v>44</v>
      </c>
      <c r="B101" s="16">
        <v>1313983.8570300001</v>
      </c>
      <c r="C101" s="16">
        <v>1846625.6542659779</v>
      </c>
      <c r="D101" s="17">
        <v>-532641.79723597772</v>
      </c>
      <c r="E101" s="21">
        <v>8549.2486129999998</v>
      </c>
      <c r="F101" s="26"/>
      <c r="H101" s="14"/>
      <c r="I101" s="8"/>
      <c r="J101" s="14"/>
      <c r="DV101" s="1"/>
    </row>
    <row r="102" spans="1:126" s="46" customFormat="1" ht="18" thickBot="1" x14ac:dyDescent="0.5">
      <c r="A102" s="46" t="s">
        <v>109</v>
      </c>
      <c r="B102" s="47">
        <v>148932647.11454901</v>
      </c>
      <c r="C102" s="47">
        <v>140056688.03988215</v>
      </c>
      <c r="D102" s="48">
        <v>8875959.0746668261</v>
      </c>
      <c r="E102" s="49">
        <v>2364727.5696377154</v>
      </c>
      <c r="F102" s="50"/>
      <c r="H102" s="50"/>
      <c r="I102" s="51"/>
      <c r="J102" s="50"/>
    </row>
    <row r="103" spans="1:126" ht="15" customHeight="1" thickTop="1" x14ac:dyDescent="0.45">
      <c r="H103" s="14"/>
      <c r="I103" s="8"/>
      <c r="J103" s="14"/>
    </row>
    <row r="104" spans="1:126" ht="15" customHeight="1" x14ac:dyDescent="0.45">
      <c r="H104" s="14"/>
      <c r="I104" s="8"/>
      <c r="J104" s="14"/>
    </row>
    <row r="105" spans="1:126" ht="15" customHeight="1" x14ac:dyDescent="0.45">
      <c r="H105" s="14"/>
      <c r="I105" s="8"/>
      <c r="J105" s="14"/>
    </row>
    <row r="106" spans="1:126" ht="15" customHeight="1" x14ac:dyDescent="0.45">
      <c r="H106" s="14"/>
      <c r="I106" s="8"/>
      <c r="J106" s="14"/>
    </row>
    <row r="107" spans="1:126" ht="15" customHeight="1" x14ac:dyDescent="0.45">
      <c r="H107" s="14"/>
      <c r="I107" s="8"/>
      <c r="J107" s="14"/>
    </row>
    <row r="108" spans="1:126" ht="15" customHeight="1" x14ac:dyDescent="0.45">
      <c r="H108" s="14"/>
      <c r="I108" s="8"/>
      <c r="J108" s="14"/>
    </row>
    <row r="109" spans="1:126" ht="15" customHeight="1" x14ac:dyDescent="0.45">
      <c r="H109" s="14"/>
      <c r="I109" s="8"/>
      <c r="J109" s="14"/>
    </row>
    <row r="110" spans="1:126" ht="15" customHeight="1" x14ac:dyDescent="0.45">
      <c r="H110" s="14"/>
      <c r="I110" s="8"/>
      <c r="J110" s="14"/>
    </row>
    <row r="111" spans="1:126" ht="15" customHeight="1" x14ac:dyDescent="0.45">
      <c r="H111" s="14"/>
      <c r="I111" s="8"/>
      <c r="J111" s="14"/>
    </row>
    <row r="112" spans="1:126" ht="15" customHeight="1" x14ac:dyDescent="0.45">
      <c r="H112" s="14"/>
      <c r="I112" s="8"/>
      <c r="J112" s="14"/>
    </row>
    <row r="113" spans="8:10" ht="15" customHeight="1" x14ac:dyDescent="0.45">
      <c r="H113" s="14"/>
      <c r="I113" s="8"/>
      <c r="J113" s="14"/>
    </row>
    <row r="114" spans="8:10" ht="15" customHeight="1" x14ac:dyDescent="0.45">
      <c r="H114" s="14"/>
      <c r="I114" s="8"/>
      <c r="J114" s="14"/>
    </row>
    <row r="115" spans="8:10" ht="15" customHeight="1" x14ac:dyDescent="0.45">
      <c r="H115" s="14"/>
      <c r="I115" s="8"/>
      <c r="J115" s="14"/>
    </row>
    <row r="116" spans="8:10" ht="15" customHeight="1" x14ac:dyDescent="0.45">
      <c r="H116" s="14"/>
      <c r="I116" s="8"/>
      <c r="J116" s="14"/>
    </row>
    <row r="117" spans="8:10" ht="15" customHeight="1" x14ac:dyDescent="0.45">
      <c r="H117" s="14"/>
      <c r="I117" s="8"/>
    </row>
    <row r="118" spans="8:10" ht="15" customHeight="1" x14ac:dyDescent="0.45">
      <c r="H118" s="14"/>
      <c r="I118" s="8"/>
    </row>
    <row r="119" spans="8:10" ht="15" customHeight="1" x14ac:dyDescent="0.45">
      <c r="H119" s="14"/>
      <c r="I119" s="8"/>
    </row>
    <row r="120" spans="8:10" ht="15" customHeight="1" x14ac:dyDescent="0.45">
      <c r="H120" s="14"/>
      <c r="I120" s="8"/>
    </row>
    <row r="121" spans="8:10" ht="15" customHeight="1" x14ac:dyDescent="0.45">
      <c r="H121" s="14"/>
      <c r="I121" s="8"/>
    </row>
    <row r="122" spans="8:10" ht="15" customHeight="1" x14ac:dyDescent="0.45">
      <c r="H122" s="14"/>
      <c r="I122" s="8"/>
    </row>
    <row r="123" spans="8:10" ht="15" customHeight="1" x14ac:dyDescent="0.45">
      <c r="H123" s="14"/>
      <c r="I123" s="8"/>
    </row>
    <row r="124" spans="8:10" ht="15" customHeight="1" x14ac:dyDescent="0.45">
      <c r="H124" s="14"/>
      <c r="I124" s="8"/>
    </row>
    <row r="125" spans="8:10" ht="15" customHeight="1" x14ac:dyDescent="0.45">
      <c r="H125" s="14"/>
      <c r="I125" s="8"/>
    </row>
    <row r="126" spans="8:10" ht="15" customHeight="1" x14ac:dyDescent="0.45">
      <c r="H126" s="14"/>
      <c r="I126" s="8"/>
    </row>
    <row r="127" spans="8:10" ht="15" customHeight="1" x14ac:dyDescent="0.45">
      <c r="H127" s="14"/>
      <c r="I127" s="8"/>
    </row>
    <row r="128" spans="8:10" ht="15" customHeight="1" x14ac:dyDescent="0.45">
      <c r="H128" s="14"/>
      <c r="I128" s="8"/>
    </row>
    <row r="129" spans="8:9" ht="15" customHeight="1" x14ac:dyDescent="0.45">
      <c r="H129" s="14"/>
      <c r="I129" s="8"/>
    </row>
    <row r="130" spans="8:9" ht="15" customHeight="1" x14ac:dyDescent="0.45">
      <c r="H130" s="14"/>
      <c r="I130" s="8"/>
    </row>
    <row r="131" spans="8:9" ht="15" customHeight="1" x14ac:dyDescent="0.45">
      <c r="H131" s="14"/>
      <c r="I131" s="8"/>
    </row>
    <row r="132" spans="8:9" ht="15" customHeight="1" x14ac:dyDescent="0.45">
      <c r="H132" s="14"/>
      <c r="I132" s="8"/>
    </row>
    <row r="133" spans="8:9" ht="15" customHeight="1" x14ac:dyDescent="0.45">
      <c r="H133" s="14"/>
      <c r="I133" s="8"/>
    </row>
    <row r="134" spans="8:9" ht="15" customHeight="1" x14ac:dyDescent="0.45">
      <c r="H134" s="14"/>
      <c r="I134" s="8"/>
    </row>
    <row r="135" spans="8:9" ht="15" customHeight="1" x14ac:dyDescent="0.45">
      <c r="H135" s="14"/>
      <c r="I135" s="8"/>
    </row>
    <row r="136" spans="8:9" ht="15" customHeight="1" x14ac:dyDescent="0.45">
      <c r="H136" s="14"/>
      <c r="I136" s="8"/>
    </row>
    <row r="137" spans="8:9" ht="15" customHeight="1" x14ac:dyDescent="0.45">
      <c r="H137" s="14"/>
      <c r="I137" s="8"/>
    </row>
    <row r="138" spans="8:9" ht="15" customHeight="1" x14ac:dyDescent="0.45">
      <c r="H138" s="14"/>
      <c r="I138" s="8"/>
    </row>
    <row r="139" spans="8:9" ht="15" customHeight="1" x14ac:dyDescent="0.45">
      <c r="H139" s="14"/>
      <c r="I139" s="8"/>
    </row>
    <row r="140" spans="8:9" ht="15" customHeight="1" x14ac:dyDescent="0.45">
      <c r="H140" s="14"/>
      <c r="I140" s="8"/>
    </row>
    <row r="141" spans="8:9" ht="15" customHeight="1" x14ac:dyDescent="0.45">
      <c r="H141" s="14"/>
    </row>
    <row r="142" spans="8:9" ht="15" customHeight="1" x14ac:dyDescent="0.45">
      <c r="H142" s="14"/>
    </row>
    <row r="143" spans="8:9" ht="15" customHeight="1" x14ac:dyDescent="0.45">
      <c r="H143" s="14"/>
    </row>
    <row r="144" spans="8:9" ht="15" customHeight="1" x14ac:dyDescent="0.45">
      <c r="H144" s="14"/>
    </row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</sheetData>
  <printOptions horizontalCentered="1"/>
  <pageMargins left="0.25" right="0.25" top="0.5" bottom="0.5" header="0.3" footer="0.3"/>
  <pageSetup scale="82" fitToHeight="5" orientation="landscape" r:id="rId1"/>
  <headerFooter>
    <oddFooter>&amp;RSchedule A-2Ba
Page &amp;P of &amp;N</oddFooter>
  </headerFooter>
  <rowBreaks count="1" manualBreakCount="1">
    <brk id="96" max="5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D2A9-4DE4-47C0-9CB9-E0C8AA3E4852}">
  <sheetPr codeName="Sheet7"/>
  <dimension ref="A1:DO342"/>
  <sheetViews>
    <sheetView zoomScaleNormal="100" zoomScaleSheetLayoutView="70" workbookViewId="0">
      <selection activeCell="A16" sqref="A16"/>
    </sheetView>
  </sheetViews>
  <sheetFormatPr defaultColWidth="12.765625" defaultRowHeight="17.5" x14ac:dyDescent="0.45"/>
  <cols>
    <col min="1" max="1" width="40.4609375" style="32" customWidth="1"/>
    <col min="2" max="2" width="16.765625" style="1" customWidth="1"/>
    <col min="3" max="3" width="2.765625" style="1" customWidth="1"/>
    <col min="4" max="4" width="17.23046875" style="1" customWidth="1"/>
    <col min="5" max="5" width="12.765625" style="1"/>
    <col min="6" max="6" width="14.07421875" style="1" bestFit="1" customWidth="1"/>
    <col min="7" max="117" width="12.765625" style="1"/>
    <col min="118" max="118" width="12.765625" style="2"/>
    <col min="119" max="119" width="12.765625" style="1" collapsed="1"/>
    <col min="120" max="16384" width="12.765625" style="1"/>
  </cols>
  <sheetData>
    <row r="1" spans="1:118" x14ac:dyDescent="0.45">
      <c r="A1" s="32" t="s">
        <v>45</v>
      </c>
      <c r="DN1" s="1"/>
    </row>
    <row r="2" spans="1:118" x14ac:dyDescent="0.45">
      <c r="A2" s="32" t="s">
        <v>46</v>
      </c>
      <c r="DN2" s="1"/>
    </row>
    <row r="3" spans="1:118" s="38" customFormat="1" x14ac:dyDescent="0.45">
      <c r="A3" s="37" t="s">
        <v>47</v>
      </c>
    </row>
    <row r="4" spans="1:118" s="38" customFormat="1" ht="52.5" x14ac:dyDescent="0.45">
      <c r="A4" s="37" t="s">
        <v>48</v>
      </c>
    </row>
    <row r="5" spans="1:118" s="38" customFormat="1" x14ac:dyDescent="0.45">
      <c r="A5" s="37" t="s">
        <v>49</v>
      </c>
    </row>
    <row r="6" spans="1:118" s="38" customFormat="1" x14ac:dyDescent="0.45">
      <c r="A6" s="37" t="s">
        <v>50</v>
      </c>
    </row>
    <row r="7" spans="1:118" ht="20.149999999999999" customHeight="1" thickBot="1" x14ac:dyDescent="0.5">
      <c r="A7" s="41" t="s">
        <v>24</v>
      </c>
      <c r="B7" s="42" t="s">
        <v>117</v>
      </c>
      <c r="E7" s="2"/>
      <c r="DN7" s="1"/>
    </row>
    <row r="8" spans="1:118" ht="35" x14ac:dyDescent="0.45">
      <c r="A8" s="39" t="s">
        <v>113</v>
      </c>
      <c r="B8" s="40"/>
      <c r="DN8" s="1"/>
    </row>
    <row r="9" spans="1:118" ht="70" x14ac:dyDescent="0.45">
      <c r="A9" s="36" t="s">
        <v>114</v>
      </c>
      <c r="B9" s="36"/>
      <c r="DN9" s="1"/>
    </row>
    <row r="10" spans="1:118" ht="52.5" x14ac:dyDescent="0.45">
      <c r="A10" s="32" t="s">
        <v>25</v>
      </c>
      <c r="B10" s="32"/>
      <c r="DN10" s="1"/>
    </row>
    <row r="11" spans="1:118" x14ac:dyDescent="0.45">
      <c r="A11" s="32" t="s">
        <v>26</v>
      </c>
      <c r="B11" s="43">
        <v>3753340.29</v>
      </c>
      <c r="DN11" s="1"/>
    </row>
    <row r="12" spans="1:118" x14ac:dyDescent="0.45">
      <c r="A12" s="32" t="s">
        <v>27</v>
      </c>
      <c r="B12" s="43">
        <v>779145.43</v>
      </c>
      <c r="DN12" s="1"/>
    </row>
    <row r="13" spans="1:118" ht="18" thickBot="1" x14ac:dyDescent="0.5">
      <c r="A13" s="32" t="s">
        <v>28</v>
      </c>
      <c r="B13" s="44">
        <v>32214.5</v>
      </c>
      <c r="DN13" s="1"/>
    </row>
    <row r="14" spans="1:118" x14ac:dyDescent="0.45">
      <c r="A14" s="32" t="s">
        <v>29</v>
      </c>
      <c r="B14" s="43">
        <f>+B13+B12+B11</f>
        <v>4564700.22</v>
      </c>
      <c r="DN14" s="1"/>
    </row>
    <row r="15" spans="1:118" ht="52.5" x14ac:dyDescent="0.45">
      <c r="A15" s="40" t="s">
        <v>115</v>
      </c>
      <c r="B15" s="40"/>
      <c r="DN15" s="1"/>
    </row>
    <row r="16" spans="1:118" ht="35" x14ac:dyDescent="0.45">
      <c r="A16" s="36" t="s">
        <v>116</v>
      </c>
      <c r="B16" s="36"/>
      <c r="DN16" s="1"/>
    </row>
    <row r="17" spans="1:118" ht="16.899999999999999" customHeight="1" x14ac:dyDescent="0.45">
      <c r="A17" s="36"/>
      <c r="DN17" s="1"/>
    </row>
    <row r="18" spans="1:118" ht="16.899999999999999" customHeight="1" x14ac:dyDescent="0.45">
      <c r="DN18" s="1"/>
    </row>
    <row r="19" spans="1:118" ht="16.899999999999999" customHeight="1" x14ac:dyDescent="0.45">
      <c r="DN19" s="1"/>
    </row>
    <row r="20" spans="1:118" ht="16.899999999999999" customHeight="1" x14ac:dyDescent="0.45">
      <c r="DN20" s="1"/>
    </row>
    <row r="21" spans="1:118" ht="16.899999999999999" customHeight="1" x14ac:dyDescent="0.45">
      <c r="A21" s="36"/>
      <c r="D21" s="14"/>
      <c r="DN21" s="1"/>
    </row>
    <row r="22" spans="1:118" x14ac:dyDescent="0.45">
      <c r="DN22" s="1"/>
    </row>
    <row r="25" spans="1:118" x14ac:dyDescent="0.45">
      <c r="DN25" s="1"/>
    </row>
    <row r="26" spans="1:118" x14ac:dyDescent="0.45">
      <c r="DN26" s="1"/>
    </row>
    <row r="27" spans="1:118" ht="16.899999999999999" customHeight="1" x14ac:dyDescent="0.45">
      <c r="D27" s="14"/>
      <c r="DN27" s="1"/>
    </row>
    <row r="28" spans="1:118" ht="16.899999999999999" customHeight="1" x14ac:dyDescent="0.45">
      <c r="D28" s="14"/>
      <c r="DN28" s="1"/>
    </row>
    <row r="29" spans="1:118" ht="16.899999999999999" customHeight="1" x14ac:dyDescent="0.45">
      <c r="D29" s="14"/>
      <c r="DN29" s="1"/>
    </row>
    <row r="30" spans="1:118" ht="18" customHeight="1" x14ac:dyDescent="0.45">
      <c r="D30" s="14"/>
      <c r="DN30" s="1"/>
    </row>
    <row r="31" spans="1:118" ht="18" customHeight="1" x14ac:dyDescent="0.45">
      <c r="D31" s="14"/>
      <c r="DN31" s="1"/>
    </row>
    <row r="32" spans="1:118" ht="18" customHeight="1" x14ac:dyDescent="0.45">
      <c r="D32" s="14"/>
      <c r="DN32" s="1"/>
    </row>
    <row r="33" spans="1:118" ht="18" customHeight="1" x14ac:dyDescent="0.45">
      <c r="D33" s="14"/>
      <c r="DN33" s="1"/>
    </row>
    <row r="34" spans="1:118" ht="18" customHeight="1" x14ac:dyDescent="0.45">
      <c r="D34" s="14"/>
      <c r="DN34" s="1"/>
    </row>
    <row r="35" spans="1:118" ht="18" customHeight="1" x14ac:dyDescent="0.45">
      <c r="D35" s="14"/>
      <c r="DN35" s="1"/>
    </row>
    <row r="36" spans="1:118" ht="18" customHeight="1" x14ac:dyDescent="0.45">
      <c r="B36" s="6"/>
      <c r="D36" s="14"/>
      <c r="DN36" s="1"/>
    </row>
    <row r="37" spans="1:118" ht="18" customHeight="1" x14ac:dyDescent="0.45">
      <c r="B37" s="29"/>
      <c r="D37" s="14"/>
      <c r="DN37" s="1"/>
    </row>
    <row r="38" spans="1:118" ht="18" customHeight="1" x14ac:dyDescent="0.45">
      <c r="D38" s="14"/>
      <c r="DN38" s="1"/>
    </row>
    <row r="39" spans="1:118" ht="18" customHeight="1" x14ac:dyDescent="0.45">
      <c r="D39" s="14"/>
      <c r="DN39" s="1"/>
    </row>
    <row r="40" spans="1:118" ht="18" customHeight="1" x14ac:dyDescent="0.45">
      <c r="D40" s="14"/>
      <c r="DN40" s="1"/>
    </row>
    <row r="41" spans="1:118" ht="18" customHeight="1" x14ac:dyDescent="0.45">
      <c r="D41" s="14"/>
      <c r="DN41" s="1"/>
    </row>
    <row r="42" spans="1:118" ht="16.5" customHeight="1" x14ac:dyDescent="0.45">
      <c r="D42" s="14"/>
      <c r="DN42" s="1"/>
    </row>
    <row r="43" spans="1:118" ht="18" customHeight="1" x14ac:dyDescent="0.45">
      <c r="A43" s="36"/>
      <c r="D43" s="14"/>
      <c r="DN43" s="1"/>
    </row>
    <row r="44" spans="1:118" ht="18" customHeight="1" x14ac:dyDescent="0.45">
      <c r="D44" s="14"/>
      <c r="DN44" s="1"/>
    </row>
    <row r="45" spans="1:118" ht="18" customHeight="1" x14ac:dyDescent="0.45">
      <c r="D45" s="14"/>
      <c r="DN45" s="1"/>
    </row>
    <row r="46" spans="1:118" ht="20.149999999999999" customHeight="1" x14ac:dyDescent="0.45">
      <c r="D46" s="14"/>
      <c r="DN46" s="1"/>
    </row>
    <row r="47" spans="1:118" ht="20.149999999999999" customHeight="1" x14ac:dyDescent="0.45">
      <c r="D47" s="14"/>
      <c r="DN47" s="1"/>
    </row>
    <row r="48" spans="1:118" ht="20.149999999999999" customHeight="1" x14ac:dyDescent="0.45">
      <c r="D48" s="14"/>
      <c r="DN48" s="1"/>
    </row>
    <row r="49" spans="1:118" ht="20.149999999999999" customHeight="1" x14ac:dyDescent="0.45">
      <c r="D49" s="14"/>
      <c r="DN49" s="1"/>
    </row>
    <row r="50" spans="1:118" ht="20.149999999999999" customHeight="1" x14ac:dyDescent="0.45">
      <c r="A50" s="36"/>
      <c r="D50" s="14"/>
      <c r="DN50" s="1"/>
    </row>
    <row r="51" spans="1:118" ht="20.149999999999999" customHeight="1" x14ac:dyDescent="0.45">
      <c r="D51" s="14"/>
      <c r="DN51" s="1"/>
    </row>
    <row r="52" spans="1:118" ht="20.149999999999999" customHeight="1" x14ac:dyDescent="0.45">
      <c r="D52" s="14"/>
      <c r="DN52" s="1"/>
    </row>
    <row r="53" spans="1:118" ht="18" customHeight="1" x14ac:dyDescent="0.45">
      <c r="D53" s="14"/>
      <c r="DN53" s="1"/>
    </row>
    <row r="54" spans="1:118" ht="16.899999999999999" customHeight="1" x14ac:dyDescent="0.45">
      <c r="D54" s="14"/>
      <c r="DN54" s="1"/>
    </row>
    <row r="55" spans="1:118" ht="16.899999999999999" customHeight="1" x14ac:dyDescent="0.45">
      <c r="D55" s="14"/>
      <c r="DN55" s="1"/>
    </row>
    <row r="56" spans="1:118" ht="16.899999999999999" customHeight="1" x14ac:dyDescent="0.45">
      <c r="D56" s="14"/>
      <c r="DN56" s="1"/>
    </row>
    <row r="57" spans="1:118" ht="16.899999999999999" customHeight="1" x14ac:dyDescent="0.45">
      <c r="D57" s="14"/>
      <c r="DN57" s="1"/>
    </row>
    <row r="58" spans="1:118" ht="16.899999999999999" hidden="1" customHeight="1" x14ac:dyDescent="0.45">
      <c r="D58" s="14"/>
      <c r="DN58" s="1"/>
    </row>
    <row r="59" spans="1:118" ht="16.149999999999999" hidden="1" customHeight="1" x14ac:dyDescent="0.45">
      <c r="D59" s="14"/>
      <c r="DN59" s="1"/>
    </row>
    <row r="60" spans="1:118" ht="16.149999999999999" hidden="1" customHeight="1" x14ac:dyDescent="0.45">
      <c r="D60" s="14"/>
      <c r="DN60" s="1"/>
    </row>
    <row r="61" spans="1:118" ht="16.149999999999999" hidden="1" customHeight="1" x14ac:dyDescent="0.45">
      <c r="D61" s="14"/>
      <c r="DN61" s="1"/>
    </row>
    <row r="62" spans="1:118" ht="16.149999999999999" hidden="1" customHeight="1" x14ac:dyDescent="0.45">
      <c r="D62" s="14"/>
      <c r="DN62" s="1"/>
    </row>
    <row r="63" spans="1:118" ht="16.149999999999999" hidden="1" customHeight="1" x14ac:dyDescent="0.45">
      <c r="D63" s="14"/>
      <c r="DN63" s="1"/>
    </row>
    <row r="64" spans="1:118" ht="16.149999999999999" hidden="1" customHeight="1" x14ac:dyDescent="0.45">
      <c r="D64" s="14"/>
      <c r="DN64" s="1"/>
    </row>
    <row r="65" spans="4:118" ht="16.149999999999999" hidden="1" customHeight="1" x14ac:dyDescent="0.45">
      <c r="D65" s="14"/>
      <c r="DN65" s="1"/>
    </row>
    <row r="66" spans="4:118" ht="16.149999999999999" hidden="1" customHeight="1" x14ac:dyDescent="0.45">
      <c r="D66" s="14"/>
      <c r="DN66" s="1"/>
    </row>
    <row r="67" spans="4:118" ht="16.149999999999999" hidden="1" customHeight="1" x14ac:dyDescent="0.45">
      <c r="D67" s="14"/>
      <c r="DN67" s="1"/>
    </row>
    <row r="68" spans="4:118" ht="16.149999999999999" customHeight="1" x14ac:dyDescent="0.45">
      <c r="D68" s="14"/>
      <c r="DN68" s="1"/>
    </row>
    <row r="69" spans="4:118" ht="16.149999999999999" customHeight="1" x14ac:dyDescent="0.45">
      <c r="D69" s="14"/>
      <c r="DN69" s="1"/>
    </row>
    <row r="70" spans="4:118" ht="16.149999999999999" customHeight="1" x14ac:dyDescent="0.45">
      <c r="D70" s="14"/>
      <c r="DN70" s="1"/>
    </row>
    <row r="71" spans="4:118" ht="16.149999999999999" customHeight="1" x14ac:dyDescent="0.45">
      <c r="D71" s="14"/>
      <c r="DN71" s="1"/>
    </row>
    <row r="72" spans="4:118" ht="16.149999999999999" customHeight="1" x14ac:dyDescent="0.45">
      <c r="D72" s="14"/>
      <c r="DN72" s="1"/>
    </row>
    <row r="73" spans="4:118" ht="16.149999999999999" customHeight="1" x14ac:dyDescent="0.45">
      <c r="D73" s="14"/>
      <c r="DN73" s="1"/>
    </row>
    <row r="74" spans="4:118" ht="16.149999999999999" customHeight="1" x14ac:dyDescent="0.45">
      <c r="D74" s="14"/>
      <c r="DN74" s="1"/>
    </row>
    <row r="75" spans="4:118" ht="16.149999999999999" customHeight="1" x14ac:dyDescent="0.45">
      <c r="D75" s="14"/>
      <c r="DN75" s="1"/>
    </row>
    <row r="76" spans="4:118" ht="16.149999999999999" customHeight="1" x14ac:dyDescent="0.45">
      <c r="D76" s="14"/>
      <c r="DN76" s="1"/>
    </row>
    <row r="77" spans="4:118" ht="16.149999999999999" customHeight="1" x14ac:dyDescent="0.45">
      <c r="D77" s="14"/>
      <c r="DN77" s="1"/>
    </row>
    <row r="78" spans="4:118" ht="16.149999999999999" customHeight="1" x14ac:dyDescent="0.45">
      <c r="D78" s="14"/>
      <c r="DN78" s="1"/>
    </row>
    <row r="79" spans="4:118" ht="16.149999999999999" customHeight="1" x14ac:dyDescent="0.45">
      <c r="D79" s="14"/>
      <c r="DN79" s="1"/>
    </row>
    <row r="80" spans="4:118" ht="16.149999999999999" customHeight="1" x14ac:dyDescent="0.45">
      <c r="D80" s="14"/>
      <c r="DN80" s="1"/>
    </row>
    <row r="81" spans="4:118" ht="16.149999999999999" customHeight="1" x14ac:dyDescent="0.45">
      <c r="D81" s="14"/>
      <c r="DN81" s="1"/>
    </row>
    <row r="82" spans="4:118" ht="16.149999999999999" customHeight="1" x14ac:dyDescent="0.45">
      <c r="D82" s="14"/>
      <c r="DN82" s="1"/>
    </row>
    <row r="83" spans="4:118" ht="16.149999999999999" customHeight="1" x14ac:dyDescent="0.45">
      <c r="D83" s="14"/>
      <c r="DN83" s="1"/>
    </row>
    <row r="84" spans="4:118" ht="16.149999999999999" customHeight="1" x14ac:dyDescent="0.45">
      <c r="D84" s="14"/>
      <c r="DN84" s="1"/>
    </row>
    <row r="85" spans="4:118" ht="16.149999999999999" customHeight="1" x14ac:dyDescent="0.45">
      <c r="D85" s="14"/>
      <c r="DN85" s="1"/>
    </row>
    <row r="86" spans="4:118" ht="16.149999999999999" customHeight="1" x14ac:dyDescent="0.45">
      <c r="D86" s="14"/>
      <c r="DN86" s="1"/>
    </row>
    <row r="87" spans="4:118" ht="16.149999999999999" customHeight="1" x14ac:dyDescent="0.45">
      <c r="D87" s="14"/>
      <c r="DN87" s="1"/>
    </row>
    <row r="88" spans="4:118" ht="16.149999999999999" customHeight="1" x14ac:dyDescent="0.45">
      <c r="D88" s="14"/>
      <c r="DN88" s="1"/>
    </row>
    <row r="89" spans="4:118" ht="16.149999999999999" customHeight="1" x14ac:dyDescent="0.45">
      <c r="D89" s="14"/>
      <c r="DN89" s="1"/>
    </row>
    <row r="90" spans="4:118" ht="16.149999999999999" customHeight="1" x14ac:dyDescent="0.45">
      <c r="D90" s="14"/>
      <c r="DN90" s="1"/>
    </row>
    <row r="91" spans="4:118" ht="16.149999999999999" customHeight="1" x14ac:dyDescent="0.45">
      <c r="D91" s="14"/>
      <c r="DN91" s="1"/>
    </row>
    <row r="92" spans="4:118" ht="16.149999999999999" customHeight="1" x14ac:dyDescent="0.45">
      <c r="D92" s="14"/>
      <c r="DN92" s="1"/>
    </row>
    <row r="93" spans="4:118" ht="13.9" customHeight="1" x14ac:dyDescent="0.45">
      <c r="D93" s="14"/>
      <c r="DN93" s="1"/>
    </row>
    <row r="94" spans="4:118" ht="13.9" customHeight="1" x14ac:dyDescent="0.45">
      <c r="D94" s="14"/>
      <c r="DN94" s="1"/>
    </row>
    <row r="95" spans="4:118" ht="13.9" customHeight="1" x14ac:dyDescent="0.45">
      <c r="D95" s="14"/>
      <c r="DN95" s="1"/>
    </row>
    <row r="96" spans="4:118" ht="13.9" customHeight="1" x14ac:dyDescent="0.45">
      <c r="D96" s="14"/>
      <c r="DN96" s="1"/>
    </row>
    <row r="97" spans="4:118" ht="13.9" customHeight="1" x14ac:dyDescent="0.45">
      <c r="D97" s="14"/>
      <c r="DN97" s="1"/>
    </row>
    <row r="98" spans="4:118" ht="13.9" customHeight="1" x14ac:dyDescent="0.45">
      <c r="D98" s="14"/>
    </row>
    <row r="99" spans="4:118" ht="13.9" customHeight="1" x14ac:dyDescent="0.45">
      <c r="D99" s="14"/>
    </row>
    <row r="100" spans="4:118" ht="13.9" customHeight="1" x14ac:dyDescent="0.45">
      <c r="D100" s="14"/>
    </row>
    <row r="101" spans="4:118" ht="13.9" customHeight="1" x14ac:dyDescent="0.45">
      <c r="D101" s="14"/>
    </row>
    <row r="102" spans="4:118" ht="13.9" customHeight="1" x14ac:dyDescent="0.45">
      <c r="D102" s="14"/>
    </row>
    <row r="103" spans="4:118" ht="13.9" customHeight="1" x14ac:dyDescent="0.45">
      <c r="D103" s="14"/>
    </row>
    <row r="104" spans="4:118" ht="13.9" customHeight="1" x14ac:dyDescent="0.45">
      <c r="D104" s="14"/>
    </row>
    <row r="105" spans="4:118" ht="13.9" customHeight="1" x14ac:dyDescent="0.45">
      <c r="D105" s="14"/>
    </row>
    <row r="106" spans="4:118" ht="13.9" customHeight="1" x14ac:dyDescent="0.45">
      <c r="D106" s="14"/>
    </row>
    <row r="107" spans="4:118" ht="13.9" customHeight="1" x14ac:dyDescent="0.45">
      <c r="D107" s="14"/>
    </row>
    <row r="108" spans="4:118" ht="13.9" customHeight="1" x14ac:dyDescent="0.45">
      <c r="D108" s="14"/>
    </row>
    <row r="109" spans="4:118" ht="13.9" customHeight="1" x14ac:dyDescent="0.45">
      <c r="D109" s="14"/>
    </row>
    <row r="110" spans="4:118" ht="13.9" customHeight="1" x14ac:dyDescent="0.45">
      <c r="D110" s="14"/>
    </row>
    <row r="111" spans="4:118" ht="13.9" customHeight="1" x14ac:dyDescent="0.45">
      <c r="D111" s="14"/>
    </row>
    <row r="112" spans="4:118" x14ac:dyDescent="0.45">
      <c r="D112" s="14"/>
    </row>
    <row r="113" spans="4:4" x14ac:dyDescent="0.45">
      <c r="D113" s="14"/>
    </row>
    <row r="114" spans="4:4" x14ac:dyDescent="0.45">
      <c r="D114" s="14"/>
    </row>
    <row r="115" spans="4:4" x14ac:dyDescent="0.45">
      <c r="D115" s="14"/>
    </row>
    <row r="116" spans="4:4" x14ac:dyDescent="0.45">
      <c r="D116" s="14"/>
    </row>
    <row r="117" spans="4:4" x14ac:dyDescent="0.45">
      <c r="D117" s="14"/>
    </row>
    <row r="118" spans="4:4" x14ac:dyDescent="0.45">
      <c r="D118" s="14"/>
    </row>
    <row r="119" spans="4:4" x14ac:dyDescent="0.45">
      <c r="D119" s="14"/>
    </row>
    <row r="120" spans="4:4" x14ac:dyDescent="0.45">
      <c r="D120" s="14"/>
    </row>
    <row r="121" spans="4:4" x14ac:dyDescent="0.45">
      <c r="D121" s="14"/>
    </row>
    <row r="122" spans="4:4" x14ac:dyDescent="0.45">
      <c r="D122" s="14"/>
    </row>
    <row r="123" spans="4:4" x14ac:dyDescent="0.45">
      <c r="D123" s="14"/>
    </row>
    <row r="124" spans="4:4" x14ac:dyDescent="0.45">
      <c r="D124" s="14"/>
    </row>
    <row r="125" spans="4:4" x14ac:dyDescent="0.45">
      <c r="D125" s="14"/>
    </row>
    <row r="126" spans="4:4" x14ac:dyDescent="0.45">
      <c r="D126" s="14"/>
    </row>
    <row r="127" spans="4:4" x14ac:dyDescent="0.45">
      <c r="D127" s="14"/>
    </row>
    <row r="128" spans="4:4" x14ac:dyDescent="0.45">
      <c r="D128" s="14"/>
    </row>
    <row r="129" spans="4:4" x14ac:dyDescent="0.45">
      <c r="D129" s="14"/>
    </row>
    <row r="130" spans="4:4" x14ac:dyDescent="0.45">
      <c r="D130" s="14"/>
    </row>
    <row r="131" spans="4:4" x14ac:dyDescent="0.45">
      <c r="D131" s="14"/>
    </row>
    <row r="132" spans="4:4" x14ac:dyDescent="0.45">
      <c r="D132" s="14"/>
    </row>
    <row r="133" spans="4:4" x14ac:dyDescent="0.45">
      <c r="D133" s="14"/>
    </row>
    <row r="134" spans="4:4" x14ac:dyDescent="0.45">
      <c r="D134" s="14"/>
    </row>
    <row r="135" spans="4:4" x14ac:dyDescent="0.45">
      <c r="D135" s="14"/>
    </row>
    <row r="136" spans="4:4" x14ac:dyDescent="0.45">
      <c r="D136" s="14"/>
    </row>
    <row r="137" spans="4:4" x14ac:dyDescent="0.45">
      <c r="D137" s="14"/>
    </row>
    <row r="138" spans="4:4" x14ac:dyDescent="0.45">
      <c r="D138" s="14"/>
    </row>
    <row r="139" spans="4:4" x14ac:dyDescent="0.45">
      <c r="D139" s="14"/>
    </row>
    <row r="140" spans="4:4" x14ac:dyDescent="0.45">
      <c r="D140" s="14"/>
    </row>
    <row r="141" spans="4:4" x14ac:dyDescent="0.45">
      <c r="D141" s="14"/>
    </row>
    <row r="142" spans="4:4" x14ac:dyDescent="0.45">
      <c r="D142" s="14"/>
    </row>
    <row r="143" spans="4:4" x14ac:dyDescent="0.45">
      <c r="D143" s="14"/>
    </row>
    <row r="144" spans="4:4" x14ac:dyDescent="0.45">
      <c r="D144" s="14"/>
    </row>
    <row r="145" spans="4:4" x14ac:dyDescent="0.45">
      <c r="D145" s="14"/>
    </row>
    <row r="146" spans="4:4" x14ac:dyDescent="0.45">
      <c r="D146" s="14"/>
    </row>
    <row r="147" spans="4:4" x14ac:dyDescent="0.45">
      <c r="D147" s="14"/>
    </row>
    <row r="148" spans="4:4" x14ac:dyDescent="0.45">
      <c r="D148" s="14"/>
    </row>
    <row r="149" spans="4:4" x14ac:dyDescent="0.45">
      <c r="D149" s="14"/>
    </row>
    <row r="150" spans="4:4" x14ac:dyDescent="0.45">
      <c r="D150" s="14"/>
    </row>
    <row r="151" spans="4:4" x14ac:dyDescent="0.45">
      <c r="D151" s="14"/>
    </row>
    <row r="152" spans="4:4" x14ac:dyDescent="0.45">
      <c r="D152" s="14"/>
    </row>
    <row r="153" spans="4:4" x14ac:dyDescent="0.45">
      <c r="D153" s="14"/>
    </row>
    <row r="154" spans="4:4" x14ac:dyDescent="0.45">
      <c r="D154" s="14"/>
    </row>
    <row r="155" spans="4:4" x14ac:dyDescent="0.45">
      <c r="D155" s="14"/>
    </row>
    <row r="156" spans="4:4" x14ac:dyDescent="0.45">
      <c r="D156" s="14"/>
    </row>
    <row r="157" spans="4:4" x14ac:dyDescent="0.45">
      <c r="D157" s="14"/>
    </row>
    <row r="158" spans="4:4" x14ac:dyDescent="0.45">
      <c r="D158" s="14"/>
    </row>
    <row r="159" spans="4:4" x14ac:dyDescent="0.45">
      <c r="D159" s="14"/>
    </row>
    <row r="160" spans="4:4" x14ac:dyDescent="0.45">
      <c r="D160" s="14"/>
    </row>
    <row r="161" spans="4:4" x14ac:dyDescent="0.45">
      <c r="D161" s="14"/>
    </row>
    <row r="162" spans="4:4" x14ac:dyDescent="0.45">
      <c r="D162" s="14"/>
    </row>
    <row r="163" spans="4:4" x14ac:dyDescent="0.45">
      <c r="D163" s="14"/>
    </row>
    <row r="164" spans="4:4" x14ac:dyDescent="0.45">
      <c r="D164" s="14"/>
    </row>
    <row r="165" spans="4:4" x14ac:dyDescent="0.45">
      <c r="D165" s="14"/>
    </row>
    <row r="166" spans="4:4" x14ac:dyDescent="0.45">
      <c r="D166" s="14"/>
    </row>
    <row r="167" spans="4:4" x14ac:dyDescent="0.45">
      <c r="D167" s="14"/>
    </row>
    <row r="168" spans="4:4" x14ac:dyDescent="0.45">
      <c r="D168" s="14"/>
    </row>
    <row r="169" spans="4:4" x14ac:dyDescent="0.45">
      <c r="D169" s="14"/>
    </row>
    <row r="170" spans="4:4" x14ac:dyDescent="0.45">
      <c r="D170" s="14"/>
    </row>
    <row r="171" spans="4:4" x14ac:dyDescent="0.45">
      <c r="D171" s="14"/>
    </row>
    <row r="172" spans="4:4" x14ac:dyDescent="0.45">
      <c r="D172" s="14"/>
    </row>
    <row r="173" spans="4:4" x14ac:dyDescent="0.45">
      <c r="D173" s="14"/>
    </row>
    <row r="174" spans="4:4" x14ac:dyDescent="0.45">
      <c r="D174" s="14"/>
    </row>
    <row r="175" spans="4:4" x14ac:dyDescent="0.45">
      <c r="D175" s="14"/>
    </row>
    <row r="176" spans="4:4" x14ac:dyDescent="0.45">
      <c r="D176" s="14"/>
    </row>
    <row r="177" spans="4:4" x14ac:dyDescent="0.45">
      <c r="D177" s="14"/>
    </row>
    <row r="178" spans="4:4" x14ac:dyDescent="0.45">
      <c r="D178" s="14"/>
    </row>
    <row r="179" spans="4:4" x14ac:dyDescent="0.45">
      <c r="D179" s="14"/>
    </row>
    <row r="180" spans="4:4" x14ac:dyDescent="0.45">
      <c r="D180" s="14"/>
    </row>
    <row r="181" spans="4:4" x14ac:dyDescent="0.45">
      <c r="D181" s="14"/>
    </row>
    <row r="182" spans="4:4" x14ac:dyDescent="0.45">
      <c r="D182" s="14"/>
    </row>
    <row r="183" spans="4:4" x14ac:dyDescent="0.45">
      <c r="D183" s="14"/>
    </row>
    <row r="184" spans="4:4" x14ac:dyDescent="0.45">
      <c r="D184" s="14"/>
    </row>
    <row r="185" spans="4:4" x14ac:dyDescent="0.45">
      <c r="D185" s="14"/>
    </row>
    <row r="186" spans="4:4" x14ac:dyDescent="0.45">
      <c r="D186" s="14"/>
    </row>
    <row r="187" spans="4:4" x14ac:dyDescent="0.45">
      <c r="D187" s="14"/>
    </row>
    <row r="188" spans="4:4" x14ac:dyDescent="0.45">
      <c r="D188" s="14"/>
    </row>
    <row r="189" spans="4:4" x14ac:dyDescent="0.45">
      <c r="D189" s="14"/>
    </row>
    <row r="190" spans="4:4" x14ac:dyDescent="0.45">
      <c r="D190" s="14"/>
    </row>
    <row r="191" spans="4:4" x14ac:dyDescent="0.45">
      <c r="D191" s="14"/>
    </row>
    <row r="192" spans="4:4" x14ac:dyDescent="0.45">
      <c r="D192" s="14"/>
    </row>
    <row r="193" spans="4:4" x14ac:dyDescent="0.45">
      <c r="D193" s="14"/>
    </row>
    <row r="194" spans="4:4" x14ac:dyDescent="0.45">
      <c r="D194" s="14"/>
    </row>
    <row r="195" spans="4:4" x14ac:dyDescent="0.45">
      <c r="D195" s="14"/>
    </row>
    <row r="196" spans="4:4" x14ac:dyDescent="0.45">
      <c r="D196" s="14"/>
    </row>
    <row r="197" spans="4:4" x14ac:dyDescent="0.45">
      <c r="D197" s="14"/>
    </row>
    <row r="198" spans="4:4" x14ac:dyDescent="0.45">
      <c r="D198" s="14"/>
    </row>
    <row r="199" spans="4:4" x14ac:dyDescent="0.45">
      <c r="D199" s="14"/>
    </row>
    <row r="200" spans="4:4" x14ac:dyDescent="0.45">
      <c r="D200" s="14"/>
    </row>
    <row r="201" spans="4:4" x14ac:dyDescent="0.45">
      <c r="D201" s="14"/>
    </row>
    <row r="202" spans="4:4" x14ac:dyDescent="0.45">
      <c r="D202" s="14"/>
    </row>
    <row r="203" spans="4:4" x14ac:dyDescent="0.45">
      <c r="D203" s="14"/>
    </row>
    <row r="204" spans="4:4" x14ac:dyDescent="0.45">
      <c r="D204" s="14"/>
    </row>
    <row r="205" spans="4:4" x14ac:dyDescent="0.45">
      <c r="D205" s="14"/>
    </row>
    <row r="206" spans="4:4" x14ac:dyDescent="0.45">
      <c r="D206" s="14"/>
    </row>
    <row r="207" spans="4:4" x14ac:dyDescent="0.45">
      <c r="D207" s="14"/>
    </row>
    <row r="208" spans="4:4" x14ac:dyDescent="0.45">
      <c r="D208" s="14"/>
    </row>
    <row r="209" spans="4:4" x14ac:dyDescent="0.45">
      <c r="D209" s="14"/>
    </row>
    <row r="210" spans="4:4" x14ac:dyDescent="0.45">
      <c r="D210" s="14"/>
    </row>
    <row r="211" spans="4:4" x14ac:dyDescent="0.45">
      <c r="D211" s="14"/>
    </row>
    <row r="212" spans="4:4" x14ac:dyDescent="0.45">
      <c r="D212" s="14"/>
    </row>
    <row r="213" spans="4:4" x14ac:dyDescent="0.45">
      <c r="D213" s="14"/>
    </row>
    <row r="214" spans="4:4" x14ac:dyDescent="0.45">
      <c r="D214" s="14"/>
    </row>
    <row r="215" spans="4:4" x14ac:dyDescent="0.45">
      <c r="D215" s="14"/>
    </row>
    <row r="216" spans="4:4" x14ac:dyDescent="0.45">
      <c r="D216" s="14"/>
    </row>
    <row r="217" spans="4:4" x14ac:dyDescent="0.45">
      <c r="D217" s="14"/>
    </row>
    <row r="218" spans="4:4" x14ac:dyDescent="0.45">
      <c r="D218" s="14"/>
    </row>
    <row r="219" spans="4:4" x14ac:dyDescent="0.45">
      <c r="D219" s="14"/>
    </row>
    <row r="220" spans="4:4" x14ac:dyDescent="0.45">
      <c r="D220" s="14"/>
    </row>
    <row r="221" spans="4:4" x14ac:dyDescent="0.45">
      <c r="D221" s="14"/>
    </row>
    <row r="222" spans="4:4" x14ac:dyDescent="0.45">
      <c r="D222" s="14"/>
    </row>
    <row r="223" spans="4:4" x14ac:dyDescent="0.45">
      <c r="D223" s="14"/>
    </row>
    <row r="224" spans="4:4" x14ac:dyDescent="0.45">
      <c r="D224" s="14"/>
    </row>
    <row r="225" spans="4:4" x14ac:dyDescent="0.45">
      <c r="D225" s="14"/>
    </row>
    <row r="226" spans="4:4" x14ac:dyDescent="0.45">
      <c r="D226" s="14"/>
    </row>
    <row r="227" spans="4:4" x14ac:dyDescent="0.45">
      <c r="D227" s="14"/>
    </row>
    <row r="228" spans="4:4" x14ac:dyDescent="0.45">
      <c r="D228" s="14"/>
    </row>
    <row r="229" spans="4:4" x14ac:dyDescent="0.45">
      <c r="D229" s="14"/>
    </row>
    <row r="230" spans="4:4" x14ac:dyDescent="0.45">
      <c r="D230" s="14"/>
    </row>
    <row r="231" spans="4:4" x14ac:dyDescent="0.45">
      <c r="D231" s="14"/>
    </row>
    <row r="232" spans="4:4" x14ac:dyDescent="0.45">
      <c r="D232" s="14"/>
    </row>
    <row r="233" spans="4:4" x14ac:dyDescent="0.45">
      <c r="D233" s="14"/>
    </row>
    <row r="234" spans="4:4" x14ac:dyDescent="0.45">
      <c r="D234" s="14"/>
    </row>
    <row r="235" spans="4:4" x14ac:dyDescent="0.45">
      <c r="D235" s="14"/>
    </row>
    <row r="236" spans="4:4" x14ac:dyDescent="0.45">
      <c r="D236" s="14"/>
    </row>
    <row r="237" spans="4:4" x14ac:dyDescent="0.45">
      <c r="D237" s="14"/>
    </row>
    <row r="238" spans="4:4" x14ac:dyDescent="0.45">
      <c r="D238" s="14"/>
    </row>
    <row r="239" spans="4:4" x14ac:dyDescent="0.45">
      <c r="D239" s="14"/>
    </row>
    <row r="240" spans="4:4" x14ac:dyDescent="0.45">
      <c r="D240" s="14"/>
    </row>
    <row r="241" spans="4:4" x14ac:dyDescent="0.45">
      <c r="D241" s="14"/>
    </row>
    <row r="242" spans="4:4" x14ac:dyDescent="0.45">
      <c r="D242" s="14"/>
    </row>
    <row r="243" spans="4:4" x14ac:dyDescent="0.45">
      <c r="D243" s="14"/>
    </row>
    <row r="244" spans="4:4" x14ac:dyDescent="0.45">
      <c r="D244" s="14"/>
    </row>
    <row r="245" spans="4:4" x14ac:dyDescent="0.45">
      <c r="D245" s="14"/>
    </row>
    <row r="246" spans="4:4" x14ac:dyDescent="0.45">
      <c r="D246" s="14"/>
    </row>
    <row r="247" spans="4:4" x14ac:dyDescent="0.45">
      <c r="D247" s="14"/>
    </row>
    <row r="248" spans="4:4" x14ac:dyDescent="0.45">
      <c r="D248" s="14"/>
    </row>
    <row r="249" spans="4:4" x14ac:dyDescent="0.45">
      <c r="D249" s="14"/>
    </row>
    <row r="250" spans="4:4" x14ac:dyDescent="0.45">
      <c r="D250" s="14"/>
    </row>
    <row r="251" spans="4:4" x14ac:dyDescent="0.45">
      <c r="D251" s="14"/>
    </row>
    <row r="252" spans="4:4" x14ac:dyDescent="0.45">
      <c r="D252" s="14"/>
    </row>
    <row r="253" spans="4:4" x14ac:dyDescent="0.45">
      <c r="D253" s="14"/>
    </row>
    <row r="254" spans="4:4" x14ac:dyDescent="0.45">
      <c r="D254" s="14"/>
    </row>
    <row r="255" spans="4:4" x14ac:dyDescent="0.45">
      <c r="D255" s="14"/>
    </row>
    <row r="256" spans="4:4" x14ac:dyDescent="0.45">
      <c r="D256" s="14"/>
    </row>
    <row r="257" spans="4:4" x14ac:dyDescent="0.45">
      <c r="D257" s="14"/>
    </row>
    <row r="258" spans="4:4" x14ac:dyDescent="0.45">
      <c r="D258" s="14"/>
    </row>
    <row r="259" spans="4:4" x14ac:dyDescent="0.45">
      <c r="D259" s="14"/>
    </row>
    <row r="260" spans="4:4" x14ac:dyDescent="0.45">
      <c r="D260" s="14"/>
    </row>
    <row r="261" spans="4:4" x14ac:dyDescent="0.45">
      <c r="D261" s="14"/>
    </row>
    <row r="262" spans="4:4" x14ac:dyDescent="0.45">
      <c r="D262" s="14"/>
    </row>
    <row r="263" spans="4:4" x14ac:dyDescent="0.45">
      <c r="D263" s="14"/>
    </row>
    <row r="264" spans="4:4" x14ac:dyDescent="0.45">
      <c r="D264" s="14"/>
    </row>
    <row r="265" spans="4:4" x14ac:dyDescent="0.45">
      <c r="D265" s="14"/>
    </row>
    <row r="266" spans="4:4" x14ac:dyDescent="0.45">
      <c r="D266" s="14"/>
    </row>
    <row r="267" spans="4:4" x14ac:dyDescent="0.45">
      <c r="D267" s="14"/>
    </row>
    <row r="268" spans="4:4" x14ac:dyDescent="0.45">
      <c r="D268" s="14"/>
    </row>
    <row r="269" spans="4:4" x14ac:dyDescent="0.45">
      <c r="D269" s="14"/>
    </row>
    <row r="270" spans="4:4" x14ac:dyDescent="0.45">
      <c r="D270" s="14"/>
    </row>
    <row r="271" spans="4:4" x14ac:dyDescent="0.45">
      <c r="D271" s="14"/>
    </row>
    <row r="272" spans="4:4" x14ac:dyDescent="0.45">
      <c r="D272" s="14"/>
    </row>
    <row r="273" spans="4:4" x14ac:dyDescent="0.45">
      <c r="D273" s="14"/>
    </row>
    <row r="274" spans="4:4" x14ac:dyDescent="0.45">
      <c r="D274" s="14"/>
    </row>
    <row r="275" spans="4:4" x14ac:dyDescent="0.45">
      <c r="D275" s="14"/>
    </row>
    <row r="276" spans="4:4" x14ac:dyDescent="0.45">
      <c r="D276" s="14"/>
    </row>
    <row r="277" spans="4:4" x14ac:dyDescent="0.45">
      <c r="D277" s="14"/>
    </row>
    <row r="278" spans="4:4" x14ac:dyDescent="0.45">
      <c r="D278" s="14"/>
    </row>
    <row r="279" spans="4:4" x14ac:dyDescent="0.45">
      <c r="D279" s="14"/>
    </row>
    <row r="280" spans="4:4" x14ac:dyDescent="0.45">
      <c r="D280" s="14"/>
    </row>
    <row r="281" spans="4:4" x14ac:dyDescent="0.45">
      <c r="D281" s="14"/>
    </row>
    <row r="282" spans="4:4" x14ac:dyDescent="0.45">
      <c r="D282" s="14"/>
    </row>
    <row r="283" spans="4:4" x14ac:dyDescent="0.45">
      <c r="D283" s="14"/>
    </row>
    <row r="284" spans="4:4" x14ac:dyDescent="0.45">
      <c r="D284" s="14"/>
    </row>
    <row r="285" spans="4:4" x14ac:dyDescent="0.45">
      <c r="D285" s="14"/>
    </row>
    <row r="286" spans="4:4" x14ac:dyDescent="0.45">
      <c r="D286" s="14"/>
    </row>
    <row r="287" spans="4:4" x14ac:dyDescent="0.45">
      <c r="D287" s="14"/>
    </row>
    <row r="288" spans="4:4" x14ac:dyDescent="0.45">
      <c r="D288" s="14"/>
    </row>
    <row r="289" spans="4:4" x14ac:dyDescent="0.45">
      <c r="D289" s="14"/>
    </row>
    <row r="290" spans="4:4" x14ac:dyDescent="0.45">
      <c r="D290" s="14"/>
    </row>
    <row r="291" spans="4:4" x14ac:dyDescent="0.45">
      <c r="D291" s="14"/>
    </row>
    <row r="292" spans="4:4" x14ac:dyDescent="0.45">
      <c r="D292" s="14"/>
    </row>
    <row r="293" spans="4:4" x14ac:dyDescent="0.45">
      <c r="D293" s="14"/>
    </row>
    <row r="294" spans="4:4" x14ac:dyDescent="0.45">
      <c r="D294" s="14"/>
    </row>
    <row r="295" spans="4:4" x14ac:dyDescent="0.45">
      <c r="D295" s="14"/>
    </row>
    <row r="296" spans="4:4" x14ac:dyDescent="0.45">
      <c r="D296" s="14"/>
    </row>
    <row r="297" spans="4:4" x14ac:dyDescent="0.45">
      <c r="D297" s="14"/>
    </row>
    <row r="298" spans="4:4" x14ac:dyDescent="0.45">
      <c r="D298" s="14"/>
    </row>
    <row r="299" spans="4:4" x14ac:dyDescent="0.45">
      <c r="D299" s="14"/>
    </row>
    <row r="300" spans="4:4" x14ac:dyDescent="0.45">
      <c r="D300" s="14"/>
    </row>
    <row r="301" spans="4:4" x14ac:dyDescent="0.45">
      <c r="D301" s="14"/>
    </row>
    <row r="302" spans="4:4" x14ac:dyDescent="0.45">
      <c r="D302" s="14"/>
    </row>
    <row r="303" spans="4:4" x14ac:dyDescent="0.45">
      <c r="D303" s="14"/>
    </row>
    <row r="304" spans="4:4" x14ac:dyDescent="0.45">
      <c r="D304" s="14"/>
    </row>
    <row r="305" spans="4:4" x14ac:dyDescent="0.45">
      <c r="D305" s="14"/>
    </row>
    <row r="306" spans="4:4" x14ac:dyDescent="0.45">
      <c r="D306" s="14"/>
    </row>
    <row r="307" spans="4:4" x14ac:dyDescent="0.45">
      <c r="D307" s="14"/>
    </row>
    <row r="308" spans="4:4" x14ac:dyDescent="0.45">
      <c r="D308" s="14"/>
    </row>
    <row r="309" spans="4:4" x14ac:dyDescent="0.45">
      <c r="D309" s="14"/>
    </row>
    <row r="310" spans="4:4" x14ac:dyDescent="0.45">
      <c r="D310" s="14"/>
    </row>
    <row r="311" spans="4:4" x14ac:dyDescent="0.45">
      <c r="D311" s="14"/>
    </row>
    <row r="312" spans="4:4" x14ac:dyDescent="0.45">
      <c r="D312" s="14"/>
    </row>
    <row r="313" spans="4:4" x14ac:dyDescent="0.45">
      <c r="D313" s="14"/>
    </row>
    <row r="314" spans="4:4" x14ac:dyDescent="0.45">
      <c r="D314" s="14"/>
    </row>
    <row r="315" spans="4:4" x14ac:dyDescent="0.45">
      <c r="D315" s="14"/>
    </row>
    <row r="316" spans="4:4" x14ac:dyDescent="0.45">
      <c r="D316" s="14"/>
    </row>
    <row r="317" spans="4:4" x14ac:dyDescent="0.45">
      <c r="D317" s="14"/>
    </row>
    <row r="318" spans="4:4" x14ac:dyDescent="0.45">
      <c r="D318" s="14"/>
    </row>
    <row r="319" spans="4:4" x14ac:dyDescent="0.45">
      <c r="D319" s="14"/>
    </row>
    <row r="320" spans="4:4" x14ac:dyDescent="0.45">
      <c r="D320" s="14"/>
    </row>
    <row r="321" spans="4:4" x14ac:dyDescent="0.45">
      <c r="D321" s="14"/>
    </row>
    <row r="322" spans="4:4" x14ac:dyDescent="0.45">
      <c r="D322" s="14"/>
    </row>
    <row r="323" spans="4:4" x14ac:dyDescent="0.45">
      <c r="D323" s="14"/>
    </row>
    <row r="324" spans="4:4" x14ac:dyDescent="0.45">
      <c r="D324" s="14"/>
    </row>
    <row r="325" spans="4:4" x14ac:dyDescent="0.45">
      <c r="D325" s="14"/>
    </row>
    <row r="326" spans="4:4" x14ac:dyDescent="0.45">
      <c r="D326" s="14"/>
    </row>
    <row r="327" spans="4:4" x14ac:dyDescent="0.45">
      <c r="D327" s="14"/>
    </row>
    <row r="328" spans="4:4" x14ac:dyDescent="0.45">
      <c r="D328" s="14"/>
    </row>
    <row r="329" spans="4:4" x14ac:dyDescent="0.45">
      <c r="D329" s="14"/>
    </row>
    <row r="330" spans="4:4" x14ac:dyDescent="0.45">
      <c r="D330" s="14"/>
    </row>
    <row r="331" spans="4:4" x14ac:dyDescent="0.45">
      <c r="D331" s="14"/>
    </row>
    <row r="332" spans="4:4" x14ac:dyDescent="0.45">
      <c r="D332" s="14"/>
    </row>
    <row r="333" spans="4:4" x14ac:dyDescent="0.45">
      <c r="D333" s="14"/>
    </row>
    <row r="334" spans="4:4" x14ac:dyDescent="0.45">
      <c r="D334" s="14"/>
    </row>
    <row r="335" spans="4:4" x14ac:dyDescent="0.45">
      <c r="D335" s="14"/>
    </row>
    <row r="336" spans="4:4" x14ac:dyDescent="0.45">
      <c r="D336" s="14"/>
    </row>
    <row r="337" spans="4:4" x14ac:dyDescent="0.45">
      <c r="D337" s="14"/>
    </row>
    <row r="338" spans="4:4" x14ac:dyDescent="0.45">
      <c r="D338" s="14"/>
    </row>
    <row r="339" spans="4:4" x14ac:dyDescent="0.45">
      <c r="D339" s="14"/>
    </row>
    <row r="340" spans="4:4" x14ac:dyDescent="0.45">
      <c r="D340" s="14"/>
    </row>
    <row r="341" spans="4:4" x14ac:dyDescent="0.45">
      <c r="D341" s="14"/>
    </row>
    <row r="342" spans="4:4" x14ac:dyDescent="0.45">
      <c r="D342" s="14"/>
    </row>
  </sheetData>
  <printOptions horizontalCentered="1"/>
  <pageMargins left="0.25" right="0.25" top="0.5" bottom="0.5" header="0.3" footer="0.3"/>
  <pageSetup scale="68" orientation="landscape" r:id="rId1"/>
  <headerFooter>
    <oddFooter>&amp;RSchedule A-2Ba
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OUTPUTa</vt:lpstr>
      <vt:lpstr>Footnotes_a</vt:lpstr>
      <vt:lpstr>Footnotes_a!Print_Area</vt:lpstr>
      <vt:lpstr>OUTPUTa!Print_Area</vt:lpstr>
      <vt:lpstr>OUTPUTa!Print_Titles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M&amp;I, 2023, Schedule A-2Ba</dc:title>
  <dc:creator>Hawkins, Travis Aaron</dc:creator>
  <cp:lastModifiedBy>Savignano, Diana L</cp:lastModifiedBy>
  <cp:lastPrinted>2022-12-29T20:20:31Z</cp:lastPrinted>
  <dcterms:created xsi:type="dcterms:W3CDTF">2022-12-21T17:29:35Z</dcterms:created>
  <dcterms:modified xsi:type="dcterms:W3CDTF">2022-12-29T20:55:53Z</dcterms:modified>
</cp:coreProperties>
</file>