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vpwaterrates\ratebooks\irrigation\2023\"/>
    </mc:Choice>
  </mc:AlternateContent>
  <xr:revisionPtr revIDLastSave="0" documentId="13_ncr:1_{A692E205-E3D7-4915-8D80-750F67F21B10}" xr6:coauthVersionLast="47" xr6:coauthVersionMax="47" xr10:uidLastSave="{00000000-0000-0000-0000-000000000000}"/>
  <bookViews>
    <workbookView xWindow="-110" yWindow="-110" windowWidth="19420" windowHeight="10420" xr2:uid="{72F314B1-2876-491E-8005-7145F1BA4580}"/>
  </bookViews>
  <sheets>
    <sheet name="OUTPUT" sheetId="1" r:id="rId1"/>
  </sheets>
  <externalReferences>
    <externalReference r:id="rId2"/>
  </externalReferences>
  <definedNames>
    <definedName name="\L">'[1]Flow Chart'!#REF!</definedName>
    <definedName name="\P">'[1]Flow Chart'!#REF!</definedName>
    <definedName name="_xlnm.Print_Area" localSheetId="0">OUTPUT!$A$1:$G$76</definedName>
    <definedName name="_xlnm.Print_Titles" localSheetId="0">OUTPUT!$1:$6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1" l="1"/>
</calcChain>
</file>

<file path=xl/sharedStrings.xml><?xml version="1.0" encoding="utf-8"?>
<sst xmlns="http://schemas.openxmlformats.org/spreadsheetml/2006/main" count="96" uniqueCount="81">
  <si>
    <t>IRR 2023 Sch A-4 F.Z25.XLSM</t>
  </si>
  <si>
    <t>09/21/2022</t>
  </si>
  <si>
    <t>CENTRAL VALLEY PROJECT</t>
  </si>
  <si>
    <t>SCHEDULE OF IRRIGATION CONSTRUCTION COSTS TO BE REPAID BY COMPONENT AND/OR FACILITY</t>
  </si>
  <si>
    <t>AS OF SEPTEMBER 30, 2021</t>
  </si>
  <si>
    <t>2023 IRRIGATION WATER RATES</t>
  </si>
  <si>
    <t>Storage</t>
  </si>
  <si>
    <t>San Felipe Unit Contractors</t>
  </si>
  <si>
    <t>All Other Contractors</t>
  </si>
  <si>
    <t>Total Storage</t>
  </si>
  <si>
    <t/>
  </si>
  <si>
    <t>Conveyance</t>
  </si>
  <si>
    <t>Contra Costa WD</t>
  </si>
  <si>
    <t>Total Conveyance</t>
  </si>
  <si>
    <t>Conveyance Pumping</t>
  </si>
  <si>
    <t>Corning Pumping Plant</t>
  </si>
  <si>
    <t>DMC - California Aqueduct Intertie</t>
  </si>
  <si>
    <t xml:space="preserve">  - PUE only</t>
  </si>
  <si>
    <t>O'Neill Pump-Generator Plant</t>
  </si>
  <si>
    <t>FK/Madera Exchange (class 1 only)</t>
  </si>
  <si>
    <t>Total Conveyance Pumping</t>
  </si>
  <si>
    <t>Direct Pumping</t>
  </si>
  <si>
    <t>Bella Vista WD (Wintu PP)</t>
  </si>
  <si>
    <t>Colusa County WD Relift PP</t>
  </si>
  <si>
    <t>Colusa Service Area - Cortina</t>
  </si>
  <si>
    <t>Colusa Service Area - Davis</t>
  </si>
  <si>
    <t>Contra Costa PP (Contra Costa WD)</t>
  </si>
  <si>
    <t>Corning WD Relift PP</t>
  </si>
  <si>
    <t>Dunnigan WD Relift PP</t>
  </si>
  <si>
    <t>Kanawha WD Relift PP</t>
  </si>
  <si>
    <t>Orland-Artois WD Relift PP</t>
  </si>
  <si>
    <t>Panoche WD Relift PP</t>
  </si>
  <si>
    <t>Proberta WD Relift PP</t>
  </si>
  <si>
    <t>San Benito County WD</t>
  </si>
  <si>
    <t>Gianelli, WR PGP</t>
  </si>
  <si>
    <t>Pacheco PP</t>
  </si>
  <si>
    <t>Total San Benito County WD</t>
  </si>
  <si>
    <t>San Luis WD Canalside Relift PP</t>
  </si>
  <si>
    <t>Santa Clara Valley WD</t>
  </si>
  <si>
    <t>Coyote PP</t>
  </si>
  <si>
    <t>Total Santa Clara Valley WD</t>
  </si>
  <si>
    <t>State Delta PP (CVC Contractors)</t>
  </si>
  <si>
    <t>Westlands WD</t>
  </si>
  <si>
    <t>Pleasant Valley Canalside Relifts</t>
  </si>
  <si>
    <t xml:space="preserve"> </t>
  </si>
  <si>
    <t>Pleasant Valley PP</t>
  </si>
  <si>
    <t>Westlands WD Canalside Relifts</t>
  </si>
  <si>
    <t>Total Westlands WD</t>
  </si>
  <si>
    <t>Westside WD Canalside Relifts</t>
  </si>
  <si>
    <t>Total Direct Pumping</t>
  </si>
  <si>
    <t>Panoche WD</t>
  </si>
  <si>
    <t>San Luis WD</t>
  </si>
  <si>
    <t xml:space="preserve">Westlands WD </t>
  </si>
  <si>
    <t>Total San Luis Drain</t>
  </si>
  <si>
    <t>Sub-total</t>
  </si>
  <si>
    <t>Other Costs</t>
  </si>
  <si>
    <t>All Others</t>
  </si>
  <si>
    <t>Total Other Costs</t>
  </si>
  <si>
    <t>Footnotes</t>
  </si>
  <si>
    <t>Amount to IRR Schedule A-2Bb   (Non Intertie)</t>
  </si>
  <si>
    <t>(Reduced by Historical Assignment to M&amp;I)</t>
  </si>
  <si>
    <t>Amount to IRR Schedule A-2Bc   (Intertie)</t>
  </si>
  <si>
    <t>Amount to M&amp;I Schedule A-2Bb   (Historical Assignment to M&amp;I)</t>
  </si>
  <si>
    <r>
      <t xml:space="preserve">Dos Amigos Pumping Plant - Construction only  </t>
    </r>
    <r>
      <rPr>
        <vertAlign val="superscript"/>
        <sz val="12"/>
        <color rgb="FF000000"/>
        <rFont val="Segoe UI"/>
        <family val="2"/>
      </rPr>
      <t xml:space="preserve"> 2/</t>
    </r>
  </si>
  <si>
    <r>
      <t xml:space="preserve">Jones Pumping Plant   </t>
    </r>
    <r>
      <rPr>
        <vertAlign val="superscript"/>
        <sz val="12"/>
        <color rgb="FF000000"/>
        <rFont val="Segoe UI"/>
        <family val="2"/>
      </rPr>
      <t>1/</t>
    </r>
  </si>
  <si>
    <r>
      <t xml:space="preserve">San Luis Drain   </t>
    </r>
    <r>
      <rPr>
        <vertAlign val="superscript"/>
        <sz val="12"/>
        <color rgb="FF000000"/>
        <rFont val="Segoe UI"/>
        <family val="2"/>
      </rPr>
      <t xml:space="preserve"> 3/</t>
    </r>
  </si>
  <si>
    <r>
      <t xml:space="preserve">Programmatic EIS Capitalized   </t>
    </r>
    <r>
      <rPr>
        <vertAlign val="superscript"/>
        <sz val="12"/>
        <color rgb="FF000000"/>
        <rFont val="Segoe UI"/>
        <family val="2"/>
      </rPr>
      <t>4/</t>
    </r>
  </si>
  <si>
    <r>
      <t xml:space="preserve">Grand Total    </t>
    </r>
    <r>
      <rPr>
        <b/>
        <sz val="12"/>
        <color rgb="FF000000"/>
        <rFont val="Segoe UI"/>
        <family val="2"/>
      </rPr>
      <t xml:space="preserve"> </t>
    </r>
    <r>
      <rPr>
        <vertAlign val="superscript"/>
        <sz val="12"/>
        <color rgb="FF000000"/>
        <rFont val="Segoe UI"/>
        <family val="2"/>
      </rPr>
      <t>5/</t>
    </r>
  </si>
  <si>
    <t>1/ Jones Pumping Plant costs are allocated to the Delta Mendota Exchange Contractors and to all Others on the basis of their historical and projected deliveries.</t>
  </si>
  <si>
    <t>2/ The Cross Valley Canal contractors are charged for PUE construction component only.</t>
  </si>
  <si>
    <t xml:space="preserve">3/ San Luis Drain costs are allocated to Panoche WD, San Luis WD, and Westlands WD on the basis of their historical and projected San Luis Canal deliveries. </t>
  </si>
  <si>
    <t>4/ In accordance with Public Law 102-575, Section 3409 - Environmental Review, the Programmatic Environmental Impact Statement (PEIS) costs are allocated based on the ratio of the Central Valley Project Plant-in-Service costs.</t>
  </si>
  <si>
    <t>5/ A reconciliation of the total net construction cost is as follows:</t>
  </si>
  <si>
    <t>Total</t>
  </si>
  <si>
    <t>Total 
Construction 
Cost
&lt;Sch A-5&gt;           (B)</t>
  </si>
  <si>
    <t>Allocation of Miscellaneous Irrigation Revenues - Cumulative
Rescheduling 
Fee 
Revenue
&lt;Sch B-2&gt;                   ( C)</t>
  </si>
  <si>
    <t>Allocation of Miscellaneous Irrigation Revenues - Cumulative
Transfer Water 
and 215 Water Revenue
&lt;Sch B-2&gt;                       (D)</t>
  </si>
  <si>
    <t>Net 
Construction 
Cost
(B-C-D)                     (E)</t>
  </si>
  <si>
    <t>Historical &amp; Projected  Deliveries
1981-2030
&lt;Sch A-7&gt;                (F)</t>
  </si>
  <si>
    <t>50-yr Construction
Cost 
Per AF
(E/F)                      (G)</t>
  </si>
  <si>
    <t xml:space="preserve">
Component/Facility 
Ref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</si>
</sst>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2" x14ac:knownFonts="1">
    <font>
      <sz val="12"/>
      <name val="Arial"/>
      <family val="2"/>
    </font>
    <font>
      <sz val="12"/>
      <name val="Arial"/>
      <family val="2"/>
    </font>
    <font>
      <sz val="14"/>
      <color indexed="8"/>
      <name val="Segoe UI"/>
      <family val="2"/>
    </font>
    <font>
      <b/>
      <sz val="14"/>
      <color indexed="8"/>
      <name val="Segoe UI"/>
      <family val="2"/>
    </font>
    <font>
      <sz val="12"/>
      <color indexed="8"/>
      <name val="Segoe UI"/>
      <family val="2"/>
    </font>
    <font>
      <b/>
      <sz val="12"/>
      <color indexed="8"/>
      <name val="Segoe UI"/>
      <family val="2"/>
    </font>
    <font>
      <u/>
      <sz val="12"/>
      <color indexed="8"/>
      <name val="Segoe UI"/>
      <family val="2"/>
    </font>
    <font>
      <sz val="12"/>
      <name val="Segoe UI"/>
      <family val="2"/>
    </font>
    <font>
      <b/>
      <sz val="12"/>
      <color rgb="FF000000"/>
      <name val="Segoe UI"/>
      <family val="2"/>
    </font>
    <font>
      <sz val="11"/>
      <color indexed="8"/>
      <name val="Segoe UI"/>
      <family val="2"/>
    </font>
    <font>
      <sz val="12"/>
      <color theme="1"/>
      <name val="Segoe UI"/>
      <family val="2"/>
    </font>
    <font>
      <vertAlign val="superscript"/>
      <sz val="12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8"/>
      </top>
      <bottom style="thin">
        <color theme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indexed="64"/>
      </bottom>
      <diagonal/>
    </border>
  </borders>
  <cellStyleXfs count="3">
    <xf numFmtId="39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39" fontId="0" fillId="0" borderId="0" xfId="0"/>
    <xf numFmtId="39" fontId="2" fillId="0" borderId="0" xfId="0" applyFont="1" applyAlignment="1">
      <alignment wrapText="1"/>
    </xf>
    <xf numFmtId="37" fontId="2" fillId="0" borderId="0" xfId="0" applyNumberFormat="1" applyFont="1"/>
    <xf numFmtId="39" fontId="2" fillId="0" borderId="0" xfId="0" applyFont="1"/>
    <xf numFmtId="14" fontId="2" fillId="0" borderId="0" xfId="0" applyNumberFormat="1" applyFont="1" applyAlignment="1" applyProtection="1">
      <alignment horizontal="left" wrapText="1"/>
      <protection locked="0"/>
    </xf>
    <xf numFmtId="39" fontId="2" fillId="0" borderId="0" xfId="0" applyFont="1" applyAlignment="1">
      <alignment horizontal="left" wrapText="1"/>
    </xf>
    <xf numFmtId="39" fontId="2" fillId="0" borderId="0" xfId="0" applyFont="1" applyAlignment="1">
      <alignment horizontal="left"/>
    </xf>
    <xf numFmtId="39" fontId="3" fillId="0" borderId="0" xfId="0" applyFont="1" applyAlignment="1">
      <alignment horizontal="left"/>
    </xf>
    <xf numFmtId="37" fontId="4" fillId="0" borderId="0" xfId="0" applyNumberFormat="1" applyFont="1"/>
    <xf numFmtId="37" fontId="4" fillId="0" borderId="0" xfId="0" applyNumberFormat="1" applyFont="1" applyProtection="1">
      <protection locked="0"/>
    </xf>
    <xf numFmtId="39" fontId="4" fillId="0" borderId="0" xfId="0" applyFont="1"/>
    <xf numFmtId="39" fontId="4" fillId="0" borderId="0" xfId="0" applyFont="1" applyAlignment="1" applyProtection="1">
      <alignment wrapText="1"/>
      <protection locked="0"/>
    </xf>
    <xf numFmtId="164" fontId="4" fillId="0" borderId="0" xfId="2" applyNumberFormat="1" applyFont="1" applyFill="1" applyProtection="1">
      <protection locked="0"/>
    </xf>
    <xf numFmtId="164" fontId="4" fillId="0" borderId="0" xfId="2" applyNumberFormat="1" applyFont="1" applyFill="1" applyBorder="1" applyProtection="1">
      <protection locked="0"/>
    </xf>
    <xf numFmtId="164" fontId="4" fillId="0" borderId="0" xfId="2" applyNumberFormat="1" applyFont="1" applyFill="1"/>
    <xf numFmtId="44" fontId="4" fillId="0" borderId="0" xfId="2" applyFont="1" applyFill="1" applyProtection="1">
      <protection locked="0"/>
    </xf>
    <xf numFmtId="164" fontId="4" fillId="0" borderId="3" xfId="2" applyNumberFormat="1" applyFont="1" applyFill="1" applyBorder="1" applyProtection="1">
      <protection locked="0"/>
    </xf>
    <xf numFmtId="164" fontId="4" fillId="0" borderId="3" xfId="2" applyNumberFormat="1" applyFont="1" applyFill="1" applyBorder="1"/>
    <xf numFmtId="37" fontId="4" fillId="0" borderId="4" xfId="0" applyNumberFormat="1" applyFont="1" applyBorder="1" applyProtection="1">
      <protection locked="0"/>
    </xf>
    <xf numFmtId="39" fontId="4" fillId="0" borderId="0" xfId="0" applyFont="1" applyProtection="1">
      <protection locked="0"/>
    </xf>
    <xf numFmtId="164" fontId="4" fillId="0" borderId="0" xfId="0" applyNumberFormat="1" applyFont="1"/>
    <xf numFmtId="164" fontId="4" fillId="0" borderId="0" xfId="0" applyNumberFormat="1" applyFont="1" applyProtection="1">
      <protection locked="0"/>
    </xf>
    <xf numFmtId="43" fontId="4" fillId="0" borderId="0" xfId="1" applyFont="1" applyFill="1"/>
    <xf numFmtId="164" fontId="4" fillId="0" borderId="5" xfId="2" applyNumberFormat="1" applyFont="1" applyFill="1" applyBorder="1" applyProtection="1">
      <protection locked="0"/>
    </xf>
    <xf numFmtId="7" fontId="4" fillId="0" borderId="0" xfId="0" applyNumberFormat="1" applyFont="1" applyProtection="1">
      <protection locked="0"/>
    </xf>
    <xf numFmtId="39" fontId="4" fillId="0" borderId="0" xfId="0" quotePrefix="1" applyFont="1" applyAlignment="1" applyProtection="1">
      <alignment wrapText="1"/>
      <protection locked="0"/>
    </xf>
    <xf numFmtId="39" fontId="4" fillId="0" borderId="0" xfId="0" applyFont="1" applyAlignment="1">
      <alignment wrapText="1"/>
    </xf>
    <xf numFmtId="164" fontId="4" fillId="0" borderId="0" xfId="2" applyNumberFormat="1" applyFont="1" applyFill="1" applyBorder="1"/>
    <xf numFmtId="164" fontId="6" fillId="0" borderId="0" xfId="0" applyNumberFormat="1" applyFont="1"/>
    <xf numFmtId="164" fontId="7" fillId="0" borderId="0" xfId="0" applyNumberFormat="1" applyFont="1"/>
    <xf numFmtId="37" fontId="7" fillId="0" borderId="0" xfId="0" applyNumberFormat="1" applyFont="1" applyProtection="1">
      <protection locked="0"/>
    </xf>
    <xf numFmtId="43" fontId="4" fillId="0" borderId="0" xfId="2" quotePrefix="1" applyNumberFormat="1" applyFont="1" applyFill="1" applyAlignment="1" applyProtection="1">
      <alignment horizontal="right"/>
      <protection locked="0"/>
    </xf>
    <xf numFmtId="164" fontId="4" fillId="0" borderId="5" xfId="2" applyNumberFormat="1" applyFont="1" applyFill="1" applyBorder="1"/>
    <xf numFmtId="164" fontId="4" fillId="0" borderId="4" xfId="2" applyNumberFormat="1" applyFont="1" applyFill="1" applyBorder="1" applyProtection="1">
      <protection locked="0"/>
    </xf>
    <xf numFmtId="37" fontId="4" fillId="0" borderId="1" xfId="0" applyNumberFormat="1" applyFont="1" applyBorder="1" applyProtection="1">
      <protection locked="0"/>
    </xf>
    <xf numFmtId="37" fontId="4" fillId="0" borderId="0" xfId="2" applyNumberFormat="1" applyFont="1" applyFill="1" applyBorder="1" applyProtection="1">
      <protection locked="0"/>
    </xf>
    <xf numFmtId="37" fontId="4" fillId="0" borderId="3" xfId="0" applyNumberFormat="1" applyFont="1" applyBorder="1" applyProtection="1">
      <protection locked="0"/>
    </xf>
    <xf numFmtId="39" fontId="4" fillId="0" borderId="0" xfId="0" quotePrefix="1" applyFont="1" applyAlignment="1">
      <alignment wrapText="1"/>
    </xf>
    <xf numFmtId="164" fontId="4" fillId="0" borderId="3" xfId="0" applyNumberFormat="1" applyFont="1" applyBorder="1"/>
    <xf numFmtId="164" fontId="4" fillId="0" borderId="3" xfId="2" applyNumberFormat="1" applyFont="1" applyFill="1" applyBorder="1" applyProtection="1"/>
    <xf numFmtId="164" fontId="4" fillId="0" borderId="6" xfId="2" applyNumberFormat="1" applyFont="1" applyFill="1" applyBorder="1" applyAlignment="1" applyProtection="1">
      <alignment horizontal="right" vertical="center"/>
      <protection locked="0"/>
    </xf>
    <xf numFmtId="164" fontId="4" fillId="0" borderId="7" xfId="2" applyNumberFormat="1" applyFont="1" applyFill="1" applyBorder="1" applyAlignment="1" applyProtection="1">
      <alignment horizontal="right" vertical="center"/>
      <protection locked="0"/>
    </xf>
    <xf numFmtId="37" fontId="4" fillId="0" borderId="0" xfId="0" applyNumberFormat="1" applyFont="1" applyAlignment="1" applyProtection="1">
      <alignment horizontal="right" vertical="center"/>
      <protection locked="0"/>
    </xf>
    <xf numFmtId="39" fontId="5" fillId="0" borderId="8" xfId="0" applyFont="1" applyBorder="1" applyAlignment="1" applyProtection="1">
      <alignment horizontal="left" wrapText="1"/>
      <protection locked="0"/>
    </xf>
    <xf numFmtId="37" fontId="9" fillId="0" borderId="9" xfId="0" applyNumberFormat="1" applyFont="1" applyBorder="1"/>
    <xf numFmtId="39" fontId="9" fillId="0" borderId="9" xfId="0" applyFont="1" applyBorder="1"/>
    <xf numFmtId="39" fontId="9" fillId="0" borderId="0" xfId="0" applyFont="1"/>
    <xf numFmtId="39" fontId="10" fillId="0" borderId="0" xfId="0" quotePrefix="1" applyFont="1" applyAlignment="1" applyProtection="1">
      <alignment horizontal="left" wrapText="1"/>
      <protection locked="0"/>
    </xf>
    <xf numFmtId="37" fontId="10" fillId="0" borderId="0" xfId="0" applyNumberFormat="1" applyFont="1"/>
    <xf numFmtId="39" fontId="10" fillId="0" borderId="0" xfId="0" applyFont="1"/>
    <xf numFmtId="39" fontId="4" fillId="0" borderId="0" xfId="0" quotePrefix="1" applyFont="1" applyAlignment="1" applyProtection="1">
      <alignment horizontal="left" wrapText="1"/>
      <protection locked="0"/>
    </xf>
    <xf numFmtId="39" fontId="4" fillId="0" borderId="0" xfId="0" quotePrefix="1" applyFont="1" applyAlignment="1">
      <alignment horizontal="left" wrapText="1"/>
    </xf>
    <xf numFmtId="39" fontId="4" fillId="0" borderId="0" xfId="0" quotePrefix="1" applyFont="1" applyProtection="1">
      <protection locked="0"/>
    </xf>
    <xf numFmtId="164" fontId="4" fillId="0" borderId="0" xfId="0" applyNumberFormat="1" applyFont="1" applyBorder="1"/>
    <xf numFmtId="39" fontId="4" fillId="0" borderId="10" xfId="0" applyFont="1" applyBorder="1" applyProtection="1">
      <protection locked="0"/>
    </xf>
    <xf numFmtId="39" fontId="5" fillId="0" borderId="0" xfId="0" applyFont="1" applyAlignment="1" applyProtection="1">
      <alignment wrapText="1"/>
      <protection locked="0"/>
    </xf>
    <xf numFmtId="39" fontId="5" fillId="0" borderId="0" xfId="0" quotePrefix="1" applyFont="1" applyAlignment="1" applyProtection="1">
      <alignment wrapText="1"/>
      <protection locked="0"/>
    </xf>
    <xf numFmtId="39" fontId="4" fillId="0" borderId="0" xfId="0" applyFont="1" applyAlignment="1" applyProtection="1">
      <alignment horizontal="left" wrapText="1" indent="1"/>
      <protection locked="0"/>
    </xf>
    <xf numFmtId="39" fontId="4" fillId="0" borderId="0" xfId="0" quotePrefix="1" applyFont="1" applyAlignment="1" applyProtection="1">
      <alignment horizontal="left" wrapText="1" indent="1"/>
      <protection locked="0"/>
    </xf>
    <xf numFmtId="39" fontId="4" fillId="0" borderId="0" xfId="0" applyFont="1" applyAlignment="1">
      <alignment horizontal="left" wrapText="1" indent="1"/>
    </xf>
    <xf numFmtId="39" fontId="4" fillId="0" borderId="0" xfId="0" applyFont="1" applyAlignment="1" applyProtection="1">
      <alignment horizontal="left" wrapText="1" indent="2"/>
      <protection locked="0"/>
    </xf>
    <xf numFmtId="164" fontId="4" fillId="0" borderId="0" xfId="2" applyNumberFormat="1" applyFont="1" applyFill="1" applyAlignment="1">
      <alignment horizontal="left"/>
    </xf>
    <xf numFmtId="164" fontId="4" fillId="0" borderId="0" xfId="2" applyNumberFormat="1" applyFont="1" applyFill="1" applyBorder="1" applyAlignment="1" applyProtection="1">
      <alignment horizontal="left"/>
      <protection locked="0"/>
    </xf>
    <xf numFmtId="39" fontId="4" fillId="0" borderId="0" xfId="0" applyFont="1" applyAlignment="1">
      <alignment horizontal="left"/>
    </xf>
    <xf numFmtId="39" fontId="4" fillId="0" borderId="0" xfId="0" applyFont="1" applyAlignment="1" applyProtection="1">
      <alignment horizontal="left"/>
      <protection locked="0"/>
    </xf>
    <xf numFmtId="164" fontId="4" fillId="0" borderId="4" xfId="2" applyNumberFormat="1" applyFont="1" applyFill="1" applyBorder="1" applyAlignment="1" applyProtection="1">
      <alignment horizontal="left"/>
      <protection locked="0"/>
    </xf>
    <xf numFmtId="44" fontId="4" fillId="0" borderId="0" xfId="2" applyFont="1" applyFill="1" applyAlignment="1" applyProtection="1">
      <alignment horizontal="left"/>
      <protection locked="0"/>
    </xf>
    <xf numFmtId="164" fontId="4" fillId="0" borderId="3" xfId="2" applyNumberFormat="1" applyFont="1" applyFill="1" applyBorder="1" applyAlignment="1">
      <alignment horizontal="left"/>
    </xf>
    <xf numFmtId="164" fontId="4" fillId="0" borderId="5" xfId="2" applyNumberFormat="1" applyFont="1" applyFill="1" applyBorder="1" applyAlignment="1">
      <alignment horizontal="left"/>
    </xf>
    <xf numFmtId="39" fontId="4" fillId="0" borderId="0" xfId="0" applyFont="1" applyAlignment="1">
      <alignment horizontal="left" wrapText="1" indent="2"/>
    </xf>
    <xf numFmtId="0" fontId="3" fillId="0" borderId="1" xfId="0" applyNumberFormat="1" applyFont="1" applyBorder="1" applyAlignment="1">
      <alignment horizontal="left" wrapText="1"/>
    </xf>
    <xf numFmtId="0" fontId="3" fillId="0" borderId="1" xfId="0" applyNumberFormat="1" applyFont="1" applyBorder="1" applyAlignment="1" applyProtection="1">
      <alignment horizontal="left" wrapText="1"/>
      <protection locked="0"/>
    </xf>
    <xf numFmtId="0" fontId="3" fillId="0" borderId="2" xfId="0" applyNumberFormat="1" applyFont="1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11" formatCode="&quot;$&quot;#,##0.00_);\(&quot;$&quot;#,##0.0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</dxf>
    <dxf>
      <border outline="0">
        <bottom style="thin">
          <color theme="1"/>
        </bottom>
      </border>
    </dxf>
    <dxf>
      <numFmt numFmtId="0" formatCode="General"/>
      <alignment horizontal="left"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imspp-my.sharepoint.com/personal/thawkins_usbr_gov/Documents/Desktop/IRR%202023%20Sch%20A-4%20F.Z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Flow Chart"/>
      <sheetName val="MANUAL_INPUT"/>
      <sheetName val="MACRO_INPUT"/>
      <sheetName val="PEIS"/>
      <sheetName val="OUTPUT"/>
      <sheetName val="SL Drain &amp; Jones PP"/>
    </sheetNames>
    <sheetDataSet>
      <sheetData sheetId="0">
        <row r="1">
          <cell r="A1" t="str">
            <v>IRR 2023 Sch A-4 F.Z25.XLSM</v>
          </cell>
        </row>
      </sheetData>
      <sheetData sheetId="1"/>
      <sheetData sheetId="2">
        <row r="10">
          <cell r="C10">
            <v>0</v>
          </cell>
        </row>
      </sheetData>
      <sheetData sheetId="3">
        <row r="17">
          <cell r="E17">
            <v>3559069.64243674</v>
          </cell>
        </row>
      </sheetData>
      <sheetData sheetId="4">
        <row r="17">
          <cell r="E17">
            <v>27757640.59</v>
          </cell>
        </row>
      </sheetData>
      <sheetData sheetId="5"/>
      <sheetData sheetId="6">
        <row r="19">
          <cell r="L19">
            <v>2580614.0843329001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392D2-0A69-42C3-81BB-F762B95DACB4}" name="Table1" displayName="Table1" ref="A7:G76" totalsRowShown="0" headerRowDxfId="7" headerRowBorderDxfId="6">
  <autoFilter ref="A7:G76" xr:uid="{884392D2-0A69-42C3-81BB-F762B95DACB4}"/>
  <tableColumns count="7">
    <tableColumn id="1" xr3:uid="{2C8424D6-1574-4EA5-A979-8F6E81E040E8}" name="_x000a_Component/Facility _x000a_Ref (A)" dataDxfId="5"/>
    <tableColumn id="2" xr3:uid="{797A843D-4218-4583-8615-56FF4D2C0DD2}" name="Total _x000a_Construction _x000a_Cost_x000a_&lt;Sch A-5&gt;           (B)" dataDxfId="4"/>
    <tableColumn id="3" xr3:uid="{A593EC71-D425-44F7-B601-ABCCD5FD24EA}" name="Allocation of Miscellaneous Irrigation Revenues - Cumulative_x000a_Rescheduling _x000a_Fee _x000a_Revenue_x000a_&lt;Sch B-2&gt;                   ( C)"/>
    <tableColumn id="4" xr3:uid="{6255883E-1568-424D-9503-62567F8B4780}" name="Allocation of Miscellaneous Irrigation Revenues - Cumulative_x000a_Transfer Water _x000a_and 215 Water Revenue_x000a_&lt;Sch B-2&gt;                       (D)" dataDxfId="3"/>
    <tableColumn id="5" xr3:uid="{22B5D917-63A6-4424-9CDA-3250BCE9F539}" name="Net _x000a_Construction _x000a_Cost_x000a_(B-C-D)                     (E)" dataDxfId="2"/>
    <tableColumn id="6" xr3:uid="{08EC4C93-74CF-4E31-B07E-FC05FA351982}" name="Historical &amp; Projected  Deliveries_x000a_1981-2030_x000a_&lt;Sch A-7&gt;                (F)" dataDxfId="1"/>
    <tableColumn id="7" xr3:uid="{A77AF92C-A56D-4771-BCCB-98A4995A4696}" name="50-yr Construction_x000a_Cost _x000a_Per AF_x000a_(E/F)                      (G)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9760B-F346-404A-8B9C-21A2233F7779}">
  <sheetPr transitionEvaluation="1" transitionEntry="1" codeName="Sheet5"/>
  <dimension ref="A1:G89"/>
  <sheetViews>
    <sheetView showZeros="0" tabSelected="1" defaultGridColor="0" view="pageBreakPreview" topLeftCell="A61" colorId="22" zoomScale="70" zoomScaleNormal="70" zoomScaleSheetLayoutView="70" workbookViewId="0">
      <selection activeCell="A7" sqref="A7"/>
    </sheetView>
  </sheetViews>
  <sheetFormatPr defaultColWidth="9.69140625" defaultRowHeight="16.25" customHeight="1" x14ac:dyDescent="0.45"/>
  <cols>
    <col min="1" max="1" width="33.23046875" style="26" customWidth="1"/>
    <col min="2" max="2" width="18.61328125" style="8" customWidth="1"/>
    <col min="3" max="3" width="21.61328125" style="8" customWidth="1"/>
    <col min="4" max="4" width="21.61328125" style="10" customWidth="1"/>
    <col min="5" max="5" width="18.61328125" style="8" customWidth="1"/>
    <col min="6" max="7" width="18.61328125" style="10" customWidth="1"/>
    <col min="8" max="8" width="15.4609375" style="10" customWidth="1"/>
    <col min="9" max="16384" width="9.69140625" style="10"/>
  </cols>
  <sheetData>
    <row r="1" spans="1:7" s="3" customFormat="1" ht="21" x14ac:dyDescent="0.55000000000000004">
      <c r="A1" s="1" t="s">
        <v>0</v>
      </c>
      <c r="B1" s="2"/>
      <c r="C1" s="2"/>
      <c r="E1" s="2"/>
    </row>
    <row r="2" spans="1:7" s="3" customFormat="1" ht="21" x14ac:dyDescent="0.55000000000000004">
      <c r="A2" s="4" t="s">
        <v>1</v>
      </c>
      <c r="B2" s="2"/>
      <c r="C2" s="2"/>
      <c r="E2" s="2"/>
    </row>
    <row r="3" spans="1:7" s="7" customFormat="1" ht="21" x14ac:dyDescent="0.55000000000000004">
      <c r="A3" s="5" t="s">
        <v>2</v>
      </c>
      <c r="B3" s="6"/>
      <c r="C3" s="6"/>
      <c r="D3" s="6"/>
      <c r="E3" s="6"/>
      <c r="F3" s="6"/>
      <c r="G3" s="6"/>
    </row>
    <row r="4" spans="1:7" s="7" customFormat="1" ht="84" x14ac:dyDescent="0.55000000000000004">
      <c r="A4" s="5" t="s">
        <v>3</v>
      </c>
      <c r="B4" s="6"/>
      <c r="C4" s="6"/>
      <c r="D4" s="6"/>
      <c r="E4" s="6"/>
      <c r="F4" s="6"/>
      <c r="G4" s="6"/>
    </row>
    <row r="5" spans="1:7" s="7" customFormat="1" ht="21" x14ac:dyDescent="0.55000000000000004">
      <c r="A5" s="5" t="s">
        <v>4</v>
      </c>
      <c r="B5" s="6"/>
      <c r="C5" s="6"/>
      <c r="D5" s="6"/>
      <c r="E5" s="6"/>
      <c r="F5" s="6"/>
      <c r="G5" s="6"/>
    </row>
    <row r="6" spans="1:7" s="7" customFormat="1" ht="21" x14ac:dyDescent="0.55000000000000004">
      <c r="A6" s="5" t="s">
        <v>5</v>
      </c>
      <c r="B6" s="6"/>
      <c r="C6" s="6"/>
      <c r="D6" s="6"/>
      <c r="E6" s="6"/>
      <c r="F6" s="6"/>
      <c r="G6" s="6"/>
    </row>
    <row r="7" spans="1:7" ht="189" x14ac:dyDescent="0.55000000000000004">
      <c r="A7" s="70" t="s">
        <v>80</v>
      </c>
      <c r="B7" s="71" t="s">
        <v>74</v>
      </c>
      <c r="C7" s="72" t="s">
        <v>75</v>
      </c>
      <c r="D7" s="72" t="s">
        <v>76</v>
      </c>
      <c r="E7" s="71" t="s">
        <v>77</v>
      </c>
      <c r="F7" s="71" t="s">
        <v>78</v>
      </c>
      <c r="G7" s="71" t="s">
        <v>79</v>
      </c>
    </row>
    <row r="8" spans="1:7" ht="17.5" x14ac:dyDescent="0.45">
      <c r="A8" s="55" t="s">
        <v>6</v>
      </c>
      <c r="C8" s="9">
        <v>0</v>
      </c>
    </row>
    <row r="9" spans="1:7" ht="17.5" x14ac:dyDescent="0.45">
      <c r="A9" s="11" t="s">
        <v>7</v>
      </c>
      <c r="B9" s="12">
        <v>3559069.64243674</v>
      </c>
      <c r="C9" s="13">
        <v>739198.32000000018</v>
      </c>
      <c r="D9" s="14">
        <v>612.22477706873997</v>
      </c>
      <c r="E9" s="13">
        <v>2819259.0976596707</v>
      </c>
      <c r="F9" s="9">
        <v>1247817.7142857146</v>
      </c>
      <c r="G9" s="15">
        <v>2.2593517189000001</v>
      </c>
    </row>
    <row r="10" spans="1:7" ht="17.5" x14ac:dyDescent="0.45">
      <c r="A10" s="11" t="s">
        <v>8</v>
      </c>
      <c r="B10" s="16">
        <v>377551025.39789432</v>
      </c>
      <c r="C10" s="16">
        <v>35055949.75</v>
      </c>
      <c r="D10" s="17">
        <v>61623.655222931258</v>
      </c>
      <c r="E10" s="16">
        <v>342433451.99267137</v>
      </c>
      <c r="F10" s="9">
        <v>111039427.18571424</v>
      </c>
      <c r="G10" s="15">
        <v>3.0838906563999999</v>
      </c>
    </row>
    <row r="11" spans="1:7" ht="17.5" x14ac:dyDescent="0.45">
      <c r="A11" s="57" t="s">
        <v>9</v>
      </c>
      <c r="B11" s="13">
        <v>381110095.04033107</v>
      </c>
      <c r="C11" s="13">
        <v>35795148.07</v>
      </c>
      <c r="D11" s="13">
        <v>62235.88</v>
      </c>
      <c r="E11" s="13">
        <v>345252711.09033102</v>
      </c>
      <c r="F11" s="18">
        <v>112287244.89999996</v>
      </c>
      <c r="G11" s="19" t="s">
        <v>10</v>
      </c>
    </row>
    <row r="12" spans="1:7" ht="17.5" x14ac:dyDescent="0.45">
      <c r="A12" s="55" t="s">
        <v>11</v>
      </c>
      <c r="B12" s="20"/>
      <c r="C12" s="21"/>
      <c r="D12" s="20"/>
      <c r="E12" s="20"/>
      <c r="F12" s="9"/>
    </row>
    <row r="13" spans="1:7" ht="17.5" x14ac:dyDescent="0.45">
      <c r="A13" s="11" t="s">
        <v>12</v>
      </c>
      <c r="B13" s="20">
        <v>0</v>
      </c>
      <c r="C13" s="20">
        <v>0</v>
      </c>
      <c r="D13" s="20">
        <v>0</v>
      </c>
      <c r="E13" s="14">
        <v>0</v>
      </c>
      <c r="F13" s="22">
        <v>0</v>
      </c>
      <c r="G13" s="15">
        <v>0</v>
      </c>
    </row>
    <row r="14" spans="1:7" ht="17.5" x14ac:dyDescent="0.45">
      <c r="A14" s="11" t="s">
        <v>8</v>
      </c>
      <c r="B14" s="14">
        <v>381293280.38999999</v>
      </c>
      <c r="C14" s="14">
        <v>0</v>
      </c>
      <c r="D14" s="13">
        <v>3976092.78</v>
      </c>
      <c r="E14" s="14">
        <v>377317187.61000001</v>
      </c>
      <c r="F14" s="9">
        <v>109111357.10571426</v>
      </c>
      <c r="G14" s="15">
        <v>3.4580927011</v>
      </c>
    </row>
    <row r="15" spans="1:7" ht="17.5" x14ac:dyDescent="0.45">
      <c r="A15" s="57" t="s">
        <v>13</v>
      </c>
      <c r="B15" s="23">
        <v>381293280.38999999</v>
      </c>
      <c r="C15" s="23">
        <v>0</v>
      </c>
      <c r="D15" s="23">
        <v>3976092.78</v>
      </c>
      <c r="E15" s="23">
        <v>377317187.61000001</v>
      </c>
      <c r="F15" s="9"/>
    </row>
    <row r="16" spans="1:7" ht="17.5" x14ac:dyDescent="0.45">
      <c r="A16" s="55" t="s">
        <v>14</v>
      </c>
      <c r="B16" s="20"/>
      <c r="C16" s="20"/>
      <c r="D16" s="20"/>
      <c r="E16" s="20"/>
      <c r="G16" s="24" t="s">
        <v>10</v>
      </c>
    </row>
    <row r="17" spans="1:7" ht="17.5" x14ac:dyDescent="0.45">
      <c r="A17" s="11" t="s">
        <v>15</v>
      </c>
      <c r="B17" s="12">
        <v>2824379.9007134931</v>
      </c>
      <c r="C17" s="14">
        <v>0</v>
      </c>
      <c r="D17" s="13">
        <v>16035.369999999999</v>
      </c>
      <c r="E17" s="13">
        <v>2808344.530713493</v>
      </c>
      <c r="F17" s="9">
        <v>852927.57142857125</v>
      </c>
      <c r="G17" s="15">
        <v>3.2925943828999999</v>
      </c>
    </row>
    <row r="18" spans="1:7" ht="17.5" x14ac:dyDescent="0.45">
      <c r="A18" s="11" t="s">
        <v>16</v>
      </c>
      <c r="B18" s="12">
        <v>26962640.82</v>
      </c>
      <c r="C18" s="14">
        <v>0</v>
      </c>
      <c r="D18" s="13">
        <v>7114.06</v>
      </c>
      <c r="E18" s="13">
        <v>26955526.760000002</v>
      </c>
      <c r="F18" s="9">
        <v>28094839</v>
      </c>
      <c r="G18" s="15">
        <v>0.95944763239999997</v>
      </c>
    </row>
    <row r="19" spans="1:7" ht="36.5" x14ac:dyDescent="0.45">
      <c r="A19" s="25" t="s">
        <v>63</v>
      </c>
      <c r="B19" s="12">
        <v>14365245.600000001</v>
      </c>
      <c r="C19" s="14">
        <v>0</v>
      </c>
      <c r="D19" s="13">
        <v>868098.21920947719</v>
      </c>
      <c r="E19" s="13">
        <v>13497147.380790524</v>
      </c>
      <c r="F19" s="9">
        <v>38957411.411507808</v>
      </c>
      <c r="G19" s="15">
        <v>0.34645904059999999</v>
      </c>
    </row>
    <row r="20" spans="1:7" ht="17.5" x14ac:dyDescent="0.45">
      <c r="A20" s="58" t="s">
        <v>17</v>
      </c>
      <c r="B20" s="12">
        <v>24511193.571386002</v>
      </c>
      <c r="C20" s="14">
        <v>0</v>
      </c>
      <c r="D20" s="13">
        <v>372384.66079052276</v>
      </c>
      <c r="E20" s="13">
        <v>24138808.91059548</v>
      </c>
      <c r="F20" s="9">
        <v>41376937.554364949</v>
      </c>
      <c r="G20" s="15">
        <v>0.58338800160000004</v>
      </c>
    </row>
    <row r="21" spans="1:7" ht="17.5" x14ac:dyDescent="0.45">
      <c r="A21" s="11" t="s">
        <v>18</v>
      </c>
      <c r="B21" s="12">
        <v>21879488.431990121</v>
      </c>
      <c r="C21" s="13">
        <v>0</v>
      </c>
      <c r="D21" s="13">
        <v>879641.82</v>
      </c>
      <c r="E21" s="13">
        <v>20999846.61199012</v>
      </c>
      <c r="F21" s="9">
        <v>40398387.857142858</v>
      </c>
      <c r="G21" s="15">
        <v>0.51981892659999995</v>
      </c>
    </row>
    <row r="22" spans="1:7" ht="19" x14ac:dyDescent="0.45">
      <c r="A22" s="25" t="s">
        <v>64</v>
      </c>
      <c r="B22" s="12"/>
      <c r="C22" s="13"/>
      <c r="D22" s="14"/>
      <c r="E22" s="12"/>
      <c r="F22" s="9"/>
      <c r="G22" s="15"/>
    </row>
    <row r="23" spans="1:7" ht="17.5" x14ac:dyDescent="0.45">
      <c r="A23" s="59" t="s">
        <v>19</v>
      </c>
      <c r="B23" s="12">
        <v>41539722.546875</v>
      </c>
      <c r="C23" s="14">
        <v>0</v>
      </c>
      <c r="D23" s="14">
        <v>31163.4</v>
      </c>
      <c r="E23" s="13">
        <v>41508559.146875001</v>
      </c>
      <c r="F23" s="9">
        <v>30528360.311428569</v>
      </c>
      <c r="G23" s="15">
        <v>1.3596720794999999</v>
      </c>
    </row>
    <row r="24" spans="1:7" ht="17.5" x14ac:dyDescent="0.45">
      <c r="A24" s="57" t="s">
        <v>8</v>
      </c>
      <c r="B24" s="12">
        <v>73191868.964973807</v>
      </c>
      <c r="C24" s="27">
        <v>0</v>
      </c>
      <c r="D24" s="27">
        <v>193450.28</v>
      </c>
      <c r="E24" s="13">
        <v>72998418.684973806</v>
      </c>
      <c r="F24" s="9">
        <v>51373991.714285702</v>
      </c>
      <c r="G24" s="15">
        <v>1.4209216814000001</v>
      </c>
    </row>
    <row r="25" spans="1:7" ht="17.5" x14ac:dyDescent="0.45">
      <c r="A25" s="60" t="s">
        <v>20</v>
      </c>
      <c r="B25" s="23">
        <v>205274539.83593842</v>
      </c>
      <c r="C25" s="23">
        <v>0</v>
      </c>
      <c r="D25" s="23">
        <v>2367887.8099999996</v>
      </c>
      <c r="E25" s="23">
        <v>202906652.02593842</v>
      </c>
      <c r="F25" s="9"/>
      <c r="G25" s="24" t="s">
        <v>10</v>
      </c>
    </row>
    <row r="26" spans="1:7" ht="17.5" x14ac:dyDescent="0.45">
      <c r="A26" s="55" t="s">
        <v>21</v>
      </c>
      <c r="B26" s="20"/>
      <c r="C26" s="28"/>
      <c r="D26" s="20"/>
      <c r="E26" s="20"/>
    </row>
    <row r="27" spans="1:7" ht="17.5" x14ac:dyDescent="0.45">
      <c r="A27" s="11" t="s">
        <v>22</v>
      </c>
      <c r="B27" s="29">
        <v>1318481.002476003</v>
      </c>
      <c r="C27" s="14">
        <v>0</v>
      </c>
      <c r="D27" s="12">
        <v>29990.18</v>
      </c>
      <c r="E27" s="13">
        <v>1288490.8224760031</v>
      </c>
      <c r="F27" s="30">
        <v>399088.14285714278</v>
      </c>
      <c r="G27" s="15">
        <v>3.2285870817000002</v>
      </c>
    </row>
    <row r="28" spans="1:7" ht="17.5" x14ac:dyDescent="0.45">
      <c r="A28" s="11" t="s">
        <v>23</v>
      </c>
      <c r="B28" s="12">
        <v>13599330.786238141</v>
      </c>
      <c r="C28" s="14">
        <v>0</v>
      </c>
      <c r="D28" s="12">
        <v>1601844.26</v>
      </c>
      <c r="E28" s="13">
        <v>11997486.526238142</v>
      </c>
      <c r="F28" s="9">
        <v>1686362.7142857134</v>
      </c>
      <c r="G28" s="15">
        <v>7.1144163854000002</v>
      </c>
    </row>
    <row r="29" spans="1:7" ht="17.5" x14ac:dyDescent="0.45">
      <c r="A29" s="11" t="s">
        <v>24</v>
      </c>
      <c r="B29" s="12">
        <v>141792.21</v>
      </c>
      <c r="C29" s="14">
        <v>0</v>
      </c>
      <c r="D29" s="12">
        <v>2391.35</v>
      </c>
      <c r="E29" s="13">
        <v>139400.85999999999</v>
      </c>
      <c r="F29" s="9">
        <v>46048.571428571457</v>
      </c>
      <c r="G29" s="15">
        <v>3.0272569957000002</v>
      </c>
    </row>
    <row r="30" spans="1:7" ht="17.5" x14ac:dyDescent="0.45">
      <c r="A30" s="11" t="s">
        <v>25</v>
      </c>
      <c r="B30" s="12">
        <v>180305.28</v>
      </c>
      <c r="C30" s="14">
        <v>0</v>
      </c>
      <c r="D30" s="12">
        <v>8584.07</v>
      </c>
      <c r="E30" s="13">
        <v>171721.21</v>
      </c>
      <c r="F30" s="9">
        <v>135790.1428571429</v>
      </c>
      <c r="G30" s="15">
        <v>1.26460733</v>
      </c>
    </row>
    <row r="31" spans="1:7" ht="17.5" x14ac:dyDescent="0.45">
      <c r="A31" s="11" t="s">
        <v>26</v>
      </c>
      <c r="B31" s="12">
        <v>0</v>
      </c>
      <c r="C31" s="14">
        <v>0</v>
      </c>
      <c r="D31" s="12">
        <v>0</v>
      </c>
      <c r="E31" s="12">
        <v>0</v>
      </c>
      <c r="F31" s="31">
        <v>0</v>
      </c>
      <c r="G31" s="15">
        <v>0</v>
      </c>
    </row>
    <row r="32" spans="1:7" ht="17.5" x14ac:dyDescent="0.45">
      <c r="A32" s="11" t="s">
        <v>27</v>
      </c>
      <c r="B32" s="12">
        <v>3247041.7288431423</v>
      </c>
      <c r="C32" s="14">
        <v>0</v>
      </c>
      <c r="D32" s="12">
        <v>10799.51</v>
      </c>
      <c r="E32" s="13">
        <v>3236242.2188431425</v>
      </c>
      <c r="F32" s="9">
        <v>584100.28571428556</v>
      </c>
      <c r="G32" s="15">
        <v>5.5405592121999998</v>
      </c>
    </row>
    <row r="33" spans="1:7" ht="17.5" x14ac:dyDescent="0.45">
      <c r="A33" s="11" t="s">
        <v>28</v>
      </c>
      <c r="B33" s="12">
        <v>1711602.4162540259</v>
      </c>
      <c r="C33" s="14">
        <v>0</v>
      </c>
      <c r="D33" s="12">
        <v>73835.72</v>
      </c>
      <c r="E33" s="13">
        <v>1637766.6962540259</v>
      </c>
      <c r="F33" s="9">
        <v>474833.57142857165</v>
      </c>
      <c r="G33" s="15">
        <v>3.4491383820000001</v>
      </c>
    </row>
    <row r="34" spans="1:7" ht="17.5" x14ac:dyDescent="0.45">
      <c r="A34" s="11" t="s">
        <v>29</v>
      </c>
      <c r="B34" s="12">
        <v>2897130.2278452362</v>
      </c>
      <c r="C34" s="14">
        <v>0</v>
      </c>
      <c r="D34" s="12">
        <v>76451.350000000006</v>
      </c>
      <c r="E34" s="13">
        <v>2820678.8778452361</v>
      </c>
      <c r="F34" s="9">
        <v>1375749.1428571423</v>
      </c>
      <c r="G34" s="15">
        <v>2.0502857607</v>
      </c>
    </row>
    <row r="35" spans="1:7" ht="17.5" x14ac:dyDescent="0.45">
      <c r="A35" s="11" t="s">
        <v>30</v>
      </c>
      <c r="B35" s="12">
        <v>7803016.2255620081</v>
      </c>
      <c r="C35" s="14">
        <v>0</v>
      </c>
      <c r="D35" s="12">
        <v>463212.6</v>
      </c>
      <c r="E35" s="13">
        <v>7339803.6255620085</v>
      </c>
      <c r="F35" s="9">
        <v>1764493.4285714289</v>
      </c>
      <c r="G35" s="15">
        <v>4.1597228455000002</v>
      </c>
    </row>
    <row r="36" spans="1:7" ht="17.5" x14ac:dyDescent="0.45">
      <c r="A36" s="11" t="s">
        <v>31</v>
      </c>
      <c r="B36" s="12">
        <v>25332.225374092726</v>
      </c>
      <c r="C36" s="14">
        <v>0</v>
      </c>
      <c r="D36" s="12">
        <v>5546.0399999999991</v>
      </c>
      <c r="E36" s="13">
        <v>19786.185374092725</v>
      </c>
      <c r="F36" s="9">
        <v>1915445.8571428577</v>
      </c>
      <c r="G36" s="15">
        <v>1.0329806699999999E-2</v>
      </c>
    </row>
    <row r="37" spans="1:7" ht="17.5" x14ac:dyDescent="0.45">
      <c r="A37" s="11" t="s">
        <v>32</v>
      </c>
      <c r="B37" s="12">
        <v>194899.28600810911</v>
      </c>
      <c r="C37" s="14">
        <v>0</v>
      </c>
      <c r="D37" s="12">
        <v>905.75</v>
      </c>
      <c r="E37" s="13">
        <v>193993.53600810911</v>
      </c>
      <c r="F37" s="9">
        <v>118961.85714285709</v>
      </c>
      <c r="G37" s="15">
        <v>1.6307204735</v>
      </c>
    </row>
    <row r="38" spans="1:7" ht="17.5" x14ac:dyDescent="0.45">
      <c r="A38" s="11" t="s">
        <v>33</v>
      </c>
      <c r="B38" s="12"/>
      <c r="C38" s="13"/>
      <c r="D38" s="14"/>
      <c r="E38" s="12"/>
      <c r="F38" s="9"/>
      <c r="G38" s="19" t="s">
        <v>10</v>
      </c>
    </row>
    <row r="39" spans="1:7" ht="17.5" x14ac:dyDescent="0.45">
      <c r="A39" s="59" t="s">
        <v>34</v>
      </c>
      <c r="B39" s="12">
        <v>963897.54896314302</v>
      </c>
      <c r="C39" s="14">
        <v>0</v>
      </c>
      <c r="D39" s="12">
        <v>22599.600000000002</v>
      </c>
      <c r="E39" s="13">
        <v>941297.94896314305</v>
      </c>
      <c r="F39" s="9"/>
      <c r="G39" s="19"/>
    </row>
    <row r="40" spans="1:7" ht="17.5" x14ac:dyDescent="0.45">
      <c r="A40" s="59" t="s">
        <v>35</v>
      </c>
      <c r="B40" s="16">
        <v>553450.20890736394</v>
      </c>
      <c r="C40" s="17">
        <v>0</v>
      </c>
      <c r="D40" s="12">
        <v>0</v>
      </c>
      <c r="E40" s="13">
        <v>553450.20890736394</v>
      </c>
      <c r="F40" s="9"/>
      <c r="G40" s="19"/>
    </row>
    <row r="41" spans="1:7" ht="17.5" x14ac:dyDescent="0.45">
      <c r="A41" s="60" t="s">
        <v>36</v>
      </c>
      <c r="B41" s="13">
        <v>1517347.757870507</v>
      </c>
      <c r="C41" s="14">
        <v>0</v>
      </c>
      <c r="D41" s="23">
        <v>22599.600000000002</v>
      </c>
      <c r="E41" s="23">
        <v>1494748.1578705069</v>
      </c>
      <c r="F41" s="9">
        <v>612920.28571428556</v>
      </c>
      <c r="G41" s="15">
        <v>2.4387317449000001</v>
      </c>
    </row>
    <row r="42" spans="1:7" ht="17.5" x14ac:dyDescent="0.45">
      <c r="A42" s="11" t="s">
        <v>37</v>
      </c>
      <c r="B42" s="12">
        <v>12374975.861969456</v>
      </c>
      <c r="C42" s="14">
        <v>0</v>
      </c>
      <c r="D42" s="12">
        <v>1094812.1900000002</v>
      </c>
      <c r="E42" s="13">
        <v>11280163.671969457</v>
      </c>
      <c r="F42" s="9">
        <v>2690216.5714285732</v>
      </c>
      <c r="G42" s="15">
        <v>4.1930318145000003</v>
      </c>
    </row>
    <row r="43" spans="1:7" ht="17.5" x14ac:dyDescent="0.45">
      <c r="A43" s="11" t="s">
        <v>38</v>
      </c>
      <c r="B43" s="20"/>
      <c r="C43" s="21" t="s">
        <v>10</v>
      </c>
      <c r="D43" s="20"/>
      <c r="E43" s="20"/>
      <c r="G43" s="24" t="s">
        <v>10</v>
      </c>
    </row>
    <row r="44" spans="1:7" ht="17.5" x14ac:dyDescent="0.45">
      <c r="A44" s="57" t="s">
        <v>39</v>
      </c>
      <c r="B44" s="12">
        <v>165006.54888763238</v>
      </c>
      <c r="C44" s="14">
        <v>0</v>
      </c>
      <c r="D44" s="12">
        <v>0</v>
      </c>
      <c r="E44" s="13">
        <v>165006.54888763238</v>
      </c>
    </row>
    <row r="45" spans="1:7" ht="17.5" x14ac:dyDescent="0.45">
      <c r="A45" s="57" t="s">
        <v>34</v>
      </c>
      <c r="B45" s="12">
        <v>998459.494749084</v>
      </c>
      <c r="C45" s="14">
        <v>0</v>
      </c>
      <c r="D45" s="12">
        <v>111255.41</v>
      </c>
      <c r="E45" s="13">
        <v>887204.08474908397</v>
      </c>
    </row>
    <row r="46" spans="1:7" ht="17.5" x14ac:dyDescent="0.45">
      <c r="A46" s="57" t="s">
        <v>35</v>
      </c>
      <c r="B46" s="16">
        <v>573294.97206224699</v>
      </c>
      <c r="C46" s="17">
        <v>0</v>
      </c>
      <c r="D46" s="12">
        <v>0</v>
      </c>
      <c r="E46" s="16">
        <v>573294.97206224699</v>
      </c>
    </row>
    <row r="47" spans="1:7" ht="17.5" x14ac:dyDescent="0.45">
      <c r="A47" s="60" t="s">
        <v>40</v>
      </c>
      <c r="B47" s="13">
        <v>1736761.0156989633</v>
      </c>
      <c r="C47" s="14">
        <v>0</v>
      </c>
      <c r="D47" s="32">
        <v>111255.41</v>
      </c>
      <c r="E47" s="13">
        <v>1625505.6056989632</v>
      </c>
      <c r="F47" s="9">
        <v>634897.42857142887</v>
      </c>
      <c r="G47" s="15">
        <v>2.5602649067000001</v>
      </c>
    </row>
    <row r="48" spans="1:7" ht="17.5" x14ac:dyDescent="0.45">
      <c r="A48" s="11" t="s">
        <v>41</v>
      </c>
      <c r="B48" s="13">
        <v>3086943.04960613</v>
      </c>
      <c r="C48" s="14">
        <v>0</v>
      </c>
      <c r="D48" s="14">
        <v>88850.240000000005</v>
      </c>
      <c r="E48" s="13">
        <v>2998092.8096061298</v>
      </c>
      <c r="F48" s="9">
        <v>2419526.1428571427</v>
      </c>
      <c r="G48" s="15">
        <v>1.2391239575999999</v>
      </c>
    </row>
    <row r="49" spans="1:7" ht="17.5" x14ac:dyDescent="0.45">
      <c r="A49" s="11" t="s">
        <v>42</v>
      </c>
      <c r="B49" s="20"/>
      <c r="C49" s="21" t="s">
        <v>10</v>
      </c>
      <c r="D49" s="20"/>
      <c r="E49" s="20"/>
      <c r="G49" s="24" t="s">
        <v>10</v>
      </c>
    </row>
    <row r="50" spans="1:7" ht="17.5" x14ac:dyDescent="0.45">
      <c r="A50" s="57" t="s">
        <v>43</v>
      </c>
      <c r="B50" s="62">
        <v>1373192.2632780767</v>
      </c>
      <c r="C50" s="61">
        <v>0</v>
      </c>
      <c r="D50" s="61">
        <v>0</v>
      </c>
      <c r="E50" s="62">
        <v>1373192.2632780767</v>
      </c>
      <c r="F50" s="63"/>
      <c r="G50" s="64" t="s">
        <v>44</v>
      </c>
    </row>
    <row r="51" spans="1:7" ht="17.5" x14ac:dyDescent="0.45">
      <c r="A51" s="57" t="s">
        <v>45</v>
      </c>
      <c r="B51" s="62">
        <v>12742514.08831995</v>
      </c>
      <c r="C51" s="61">
        <v>0</v>
      </c>
      <c r="D51" s="61">
        <v>0</v>
      </c>
      <c r="E51" s="62">
        <v>12742514.08831995</v>
      </c>
      <c r="F51" s="63"/>
      <c r="G51" s="64" t="s">
        <v>44</v>
      </c>
    </row>
    <row r="52" spans="1:7" ht="17.5" x14ac:dyDescent="0.45">
      <c r="A52" s="57" t="s">
        <v>46</v>
      </c>
      <c r="B52" s="62">
        <v>46625250.320624799</v>
      </c>
      <c r="C52" s="67">
        <v>0</v>
      </c>
      <c r="D52" s="61">
        <v>1711530.99</v>
      </c>
      <c r="E52" s="62">
        <v>44913719.330624796</v>
      </c>
      <c r="F52" s="63"/>
      <c r="G52" s="64" t="s">
        <v>44</v>
      </c>
    </row>
    <row r="53" spans="1:7" ht="17.5" x14ac:dyDescent="0.45">
      <c r="A53" s="60" t="s">
        <v>47</v>
      </c>
      <c r="B53" s="68">
        <v>60740956.672222823</v>
      </c>
      <c r="C53" s="61">
        <v>0</v>
      </c>
      <c r="D53" s="65">
        <v>1711530.99</v>
      </c>
      <c r="E53" s="65">
        <v>59029425.682222821</v>
      </c>
      <c r="F53" s="34">
        <v>34297571.428571425</v>
      </c>
      <c r="G53" s="66">
        <v>1.7210963698999999</v>
      </c>
    </row>
    <row r="54" spans="1:7" ht="17.5" x14ac:dyDescent="0.45">
      <c r="A54" s="11" t="s">
        <v>48</v>
      </c>
      <c r="B54" s="16">
        <v>7159700.5277616344</v>
      </c>
      <c r="C54" s="14">
        <v>0</v>
      </c>
      <c r="D54" s="14">
        <v>195248.66</v>
      </c>
      <c r="E54" s="16">
        <v>6964451.8677616343</v>
      </c>
      <c r="F54" s="34">
        <v>1760716.7142857134</v>
      </c>
      <c r="G54" s="15">
        <v>3.9554641648</v>
      </c>
    </row>
    <row r="55" spans="1:7" ht="17.5" x14ac:dyDescent="0.45">
      <c r="A55" s="57" t="s">
        <v>49</v>
      </c>
      <c r="B55" s="13">
        <v>117735616.27373028</v>
      </c>
      <c r="C55" s="33">
        <v>0</v>
      </c>
      <c r="D55" s="33">
        <v>5497857.9200000009</v>
      </c>
      <c r="E55" s="13">
        <v>112237758.35373026</v>
      </c>
      <c r="F55" s="35">
        <v>50916722.285714284</v>
      </c>
    </row>
    <row r="56" spans="1:7" ht="19" x14ac:dyDescent="0.45">
      <c r="A56" s="56" t="s">
        <v>65</v>
      </c>
      <c r="B56" s="20"/>
      <c r="C56" s="20"/>
      <c r="D56" s="20"/>
      <c r="E56" s="20"/>
      <c r="G56" s="24" t="s">
        <v>10</v>
      </c>
    </row>
    <row r="57" spans="1:7" ht="17.5" x14ac:dyDescent="0.45">
      <c r="A57" s="11" t="s">
        <v>50</v>
      </c>
      <c r="B57" s="13">
        <v>2580614.0843329001</v>
      </c>
      <c r="C57" s="14">
        <v>0</v>
      </c>
      <c r="D57" s="14">
        <v>0</v>
      </c>
      <c r="E57" s="13">
        <v>2580614.0843329001</v>
      </c>
      <c r="F57" s="9">
        <v>1915445.8571428577</v>
      </c>
    </row>
    <row r="58" spans="1:7" ht="17.5" x14ac:dyDescent="0.45">
      <c r="A58" s="11" t="s">
        <v>51</v>
      </c>
      <c r="B58" s="12">
        <v>3624435.9362772801</v>
      </c>
      <c r="C58" s="14">
        <v>0</v>
      </c>
      <c r="D58" s="14">
        <v>0</v>
      </c>
      <c r="E58" s="13">
        <v>3624435.9362772801</v>
      </c>
      <c r="F58" s="9">
        <v>2690216.5714285732</v>
      </c>
    </row>
    <row r="59" spans="1:7" ht="17.5" x14ac:dyDescent="0.45">
      <c r="A59" s="11" t="s">
        <v>52</v>
      </c>
      <c r="B59" s="16">
        <v>46176501.899389803</v>
      </c>
      <c r="C59" s="17">
        <v>0</v>
      </c>
      <c r="D59" s="17">
        <v>0</v>
      </c>
      <c r="E59" s="16">
        <v>46176501.899389803</v>
      </c>
      <c r="F59" s="36">
        <v>34274241</v>
      </c>
    </row>
    <row r="60" spans="1:7" ht="17.5" x14ac:dyDescent="0.45">
      <c r="A60" s="57" t="s">
        <v>53</v>
      </c>
      <c r="B60" s="13">
        <v>52381551.919999987</v>
      </c>
      <c r="C60" s="14">
        <v>0</v>
      </c>
      <c r="D60" s="14">
        <v>0</v>
      </c>
      <c r="E60" s="13">
        <v>52381551.919999987</v>
      </c>
      <c r="F60" s="9">
        <v>38879903.428571433</v>
      </c>
      <c r="G60" s="15">
        <v>1.3472654842</v>
      </c>
    </row>
    <row r="61" spans="1:7" ht="17.5" x14ac:dyDescent="0.45">
      <c r="A61" s="60" t="s">
        <v>54</v>
      </c>
      <c r="B61" s="33">
        <v>1137795083.4599998</v>
      </c>
      <c r="C61" s="33">
        <v>35795148.07</v>
      </c>
      <c r="D61" s="33">
        <v>11904074.390000001</v>
      </c>
      <c r="E61" s="33">
        <v>1090095860.9999998</v>
      </c>
      <c r="F61" s="9"/>
      <c r="G61" s="24" t="s">
        <v>10</v>
      </c>
    </row>
    <row r="62" spans="1:7" ht="17.5" x14ac:dyDescent="0.45">
      <c r="A62" s="55" t="s">
        <v>55</v>
      </c>
      <c r="B62" s="20"/>
      <c r="C62" s="20"/>
      <c r="D62" s="21"/>
      <c r="E62" s="20"/>
    </row>
    <row r="63" spans="1:7" ht="19" x14ac:dyDescent="0.45">
      <c r="A63" s="37" t="s">
        <v>66</v>
      </c>
      <c r="B63" s="13">
        <v>13902414.289501501</v>
      </c>
      <c r="C63" s="14">
        <v>0</v>
      </c>
      <c r="D63" s="14">
        <v>0</v>
      </c>
      <c r="E63" s="13">
        <v>13902414.289501501</v>
      </c>
      <c r="G63" s="19"/>
    </row>
    <row r="64" spans="1:7" ht="17.5" x14ac:dyDescent="0.45">
      <c r="A64" s="26" t="s">
        <v>56</v>
      </c>
      <c r="B64" s="38">
        <v>50728059.490000002</v>
      </c>
      <c r="C64" s="17">
        <v>0</v>
      </c>
      <c r="D64" s="17">
        <v>0</v>
      </c>
      <c r="E64" s="39">
        <v>50728059.490000002</v>
      </c>
    </row>
    <row r="65" spans="1:7" ht="17.5" x14ac:dyDescent="0.45">
      <c r="A65" s="59" t="s">
        <v>57</v>
      </c>
      <c r="B65" s="12">
        <v>64630473.779501505</v>
      </c>
      <c r="C65" s="14">
        <v>0</v>
      </c>
      <c r="D65" s="14">
        <v>0</v>
      </c>
      <c r="E65" s="12">
        <v>64630473.779501505</v>
      </c>
      <c r="F65" s="9">
        <v>130188092.26571424</v>
      </c>
      <c r="G65" s="15">
        <v>0.49643921079999997</v>
      </c>
    </row>
    <row r="66" spans="1:7" s="46" customFormat="1" ht="19.5" thickBot="1" x14ac:dyDescent="0.5">
      <c r="A66" s="26" t="s">
        <v>67</v>
      </c>
      <c r="B66" s="40">
        <v>1202425557.2395012</v>
      </c>
      <c r="C66" s="41">
        <v>35795148.07</v>
      </c>
      <c r="D66" s="41">
        <v>11904074.390000001</v>
      </c>
      <c r="E66" s="40">
        <v>1154726334.7795012</v>
      </c>
      <c r="F66" s="42"/>
      <c r="G66" s="10"/>
    </row>
    <row r="67" spans="1:7" ht="18.5" thickTop="1" thickBot="1" x14ac:dyDescent="0.5">
      <c r="A67" s="43" t="s">
        <v>58</v>
      </c>
      <c r="B67" s="44"/>
      <c r="C67" s="44"/>
      <c r="D67" s="45"/>
      <c r="E67" s="44"/>
      <c r="F67" s="45"/>
      <c r="G67" s="45"/>
    </row>
    <row r="68" spans="1:7" ht="87.5" x14ac:dyDescent="0.45">
      <c r="A68" s="47" t="s">
        <v>68</v>
      </c>
      <c r="B68" s="48"/>
      <c r="C68" s="48"/>
      <c r="D68" s="49"/>
      <c r="E68" s="48"/>
    </row>
    <row r="69" spans="1:7" ht="52.5" x14ac:dyDescent="0.45">
      <c r="A69" s="50" t="s">
        <v>69</v>
      </c>
    </row>
    <row r="70" spans="1:7" ht="87.5" x14ac:dyDescent="0.45">
      <c r="A70" s="50" t="s">
        <v>70</v>
      </c>
    </row>
    <row r="71" spans="1:7" ht="122.5" x14ac:dyDescent="0.45">
      <c r="A71" s="50" t="s">
        <v>71</v>
      </c>
    </row>
    <row r="72" spans="1:7" ht="35" x14ac:dyDescent="0.45">
      <c r="A72" s="51" t="s">
        <v>72</v>
      </c>
      <c r="B72" s="9"/>
      <c r="D72" s="19"/>
      <c r="G72" s="24"/>
    </row>
    <row r="73" spans="1:7" ht="35" x14ac:dyDescent="0.45">
      <c r="A73" s="59" t="s">
        <v>59</v>
      </c>
      <c r="B73" s="9"/>
      <c r="C73" s="13">
        <v>1126042215.060322</v>
      </c>
      <c r="D73" s="52" t="s">
        <v>60</v>
      </c>
      <c r="G73" s="24"/>
    </row>
    <row r="74" spans="1:7" ht="35" x14ac:dyDescent="0.45">
      <c r="A74" s="59" t="s">
        <v>61</v>
      </c>
      <c r="B74" s="9"/>
      <c r="C74" s="13">
        <v>26955526.760000002</v>
      </c>
      <c r="D74" s="19"/>
      <c r="G74" s="24"/>
    </row>
    <row r="75" spans="1:7" ht="35.5" thickBot="1" x14ac:dyDescent="0.5">
      <c r="A75" s="59" t="s">
        <v>62</v>
      </c>
      <c r="B75" s="9"/>
      <c r="C75" s="53">
        <v>1728592.959179126</v>
      </c>
      <c r="D75" s="54"/>
      <c r="G75" s="24"/>
    </row>
    <row r="76" spans="1:7" ht="17.5" x14ac:dyDescent="0.45">
      <c r="A76" s="69" t="s">
        <v>73</v>
      </c>
      <c r="B76" s="9"/>
      <c r="C76" s="53">
        <f>C73+C74+C75</f>
        <v>1154726334.7795012</v>
      </c>
      <c r="D76" s="19"/>
      <c r="G76" s="24"/>
    </row>
    <row r="77" spans="1:7" ht="17.25" customHeight="1" x14ac:dyDescent="0.45">
      <c r="B77" s="9"/>
      <c r="C77" s="53"/>
      <c r="D77" s="19"/>
      <c r="G77" s="24"/>
    </row>
    <row r="78" spans="1:7" ht="17.25" customHeight="1" x14ac:dyDescent="0.45">
      <c r="B78" s="9"/>
      <c r="D78" s="19"/>
      <c r="G78" s="24"/>
    </row>
    <row r="79" spans="1:7" ht="16.25" customHeight="1" x14ac:dyDescent="0.45">
      <c r="B79" s="9"/>
      <c r="D79" s="19"/>
      <c r="E79" s="9"/>
      <c r="G79" s="24"/>
    </row>
    <row r="89" spans="2:2" ht="16.25" customHeight="1" x14ac:dyDescent="0.45">
      <c r="B89" s="9"/>
    </row>
  </sheetData>
  <printOptions horizontalCentered="1"/>
  <pageMargins left="0.25" right="0.25" top="0.5" bottom="0.5" header="0.3" footer="0.3"/>
  <pageSetup scale="57" orientation="landscape" horizontalDpi="200" verticalDpi="200" r:id="rId1"/>
  <headerFooter>
    <oddFooter>&amp;RSchedule A-4
Page &amp;P of &amp;N</oddFooter>
  </headerFooter>
  <rowBreaks count="1" manualBreakCount="1">
    <brk id="62" max="6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OUTPUT</vt:lpstr>
      <vt:lpstr>OUTPUT!Print_Area</vt:lpstr>
      <vt:lpstr>OUTPUT!Print_Titles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Irrigation, 2023, Schedule A-4</dc:title>
  <dc:creator>Hawkins, Travis Aaron</dc:creator>
  <cp:lastModifiedBy>Savignano, Diana L</cp:lastModifiedBy>
  <cp:lastPrinted>2022-09-30T21:22:24Z</cp:lastPrinted>
  <dcterms:created xsi:type="dcterms:W3CDTF">2022-09-28T20:23:28Z</dcterms:created>
  <dcterms:modified xsi:type="dcterms:W3CDTF">2022-12-30T20:14:39Z</dcterms:modified>
</cp:coreProperties>
</file>