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D:\Stacy Tanaka\1366 WTMP Maintenance\Rollout\Testing\Supplemental_Materials_10012025\Isothermobaths\"/>
    </mc:Choice>
  </mc:AlternateContent>
  <xr:revisionPtr revIDLastSave="0" documentId="13_ncr:1_{3F608866-A665-4735-8C34-F9E0099EDBF4}" xr6:coauthVersionLast="47" xr6:coauthVersionMax="47" xr10:uidLastSave="{00000000-0000-0000-0000-000000000000}"/>
  <bookViews>
    <workbookView xWindow="-120" yWindow="-120" windowWidth="29040" windowHeight="15720" xr2:uid="{A75DC030-1FB0-4848-B60C-584CF24F65A8}"/>
  </bookViews>
  <sheets>
    <sheet name="Folsom-ResSim" sheetId="1" r:id="rId1"/>
    <sheet name="Folsom-W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  <c r="B1" i="2"/>
  <c r="A2" i="2"/>
</calcChain>
</file>

<file path=xl/sharedStrings.xml><?xml version="1.0" encoding="utf-8"?>
<sst xmlns="http://schemas.openxmlformats.org/spreadsheetml/2006/main" count="37" uniqueCount="20">
  <si>
    <t>ResSim Simulation Results</t>
  </si>
  <si>
    <t>Date</t>
  </si>
  <si>
    <t>&gt;70</t>
  </si>
  <si>
    <t>68-70</t>
  </si>
  <si>
    <t>66-68</t>
  </si>
  <si>
    <t>64-66</t>
  </si>
  <si>
    <t>62-64</t>
  </si>
  <si>
    <t>60-62</t>
  </si>
  <si>
    <t>58-60</t>
  </si>
  <si>
    <t>56-58</t>
  </si>
  <si>
    <t>54-56</t>
  </si>
  <si>
    <t>52-54</t>
  </si>
  <si>
    <t>50-52</t>
  </si>
  <si>
    <t>48-50</t>
  </si>
  <si>
    <t>46-48</t>
  </si>
  <si>
    <t>&lt;46</t>
  </si>
  <si>
    <t>Observed Temperature Profiles (F)</t>
  </si>
  <si>
    <t>Simulated Temperature Profiles (F)</t>
  </si>
  <si>
    <t>CE-QUAL-W2 Simulation Results</t>
  </si>
  <si>
    <t>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</si>
</sst>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6" x14ac:knownFonts="1"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3" borderId="0" xfId="0" applyFont="1" applyFill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4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'Folsom-ResSim'!$B$1</c:f>
          <c:strCache>
            <c:ptCount val="1"/>
            <c:pt idx="0">
              <c:v>Folsom Lake Isothermobath Plot - May 2024 Forecast - Schedule 55 - ResSim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206483167213398E-2"/>
          <c:y val="7.4929292929292929E-2"/>
          <c:w val="0.70184097314219329"/>
          <c:h val="0.83108422810785021"/>
        </c:manualLayout>
      </c:layout>
      <c:areaChart>
        <c:grouping val="standard"/>
        <c:varyColors val="0"/>
        <c:ser>
          <c:idx val="0"/>
          <c:order val="0"/>
          <c:tx>
            <c:strRef>
              <c:f>'Folsom-ResSim'!$A$5</c:f>
              <c:strCache>
                <c:ptCount val="1"/>
                <c:pt idx="0">
                  <c:v>&gt;70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chemeClr val="tx1"/>
              </a:solidFill>
            </a:ln>
            <a:effectLst/>
          </c:spPr>
          <c:cat>
            <c:numRef>
              <c:f>'Folsom-ResSim'!$B$4:$AK$4</c:f>
              <c:numCache>
                <c:formatCode>m/d/yy;@</c:formatCode>
                <c:ptCount val="36"/>
                <c:pt idx="0">
                  <c:v>45264</c:v>
                </c:pt>
                <c:pt idx="1">
                  <c:v>45295</c:v>
                </c:pt>
                <c:pt idx="2">
                  <c:v>45328</c:v>
                </c:pt>
                <c:pt idx="3">
                  <c:v>45357</c:v>
                </c:pt>
                <c:pt idx="4">
                  <c:v>45384</c:v>
                </c:pt>
                <c:pt idx="5">
                  <c:v>45398</c:v>
                </c:pt>
                <c:pt idx="6">
                  <c:v>45415</c:v>
                </c:pt>
                <c:pt idx="7">
                  <c:v>45427.5</c:v>
                </c:pt>
                <c:pt idx="8">
                  <c:v>45456.5</c:v>
                </c:pt>
                <c:pt idx="9">
                  <c:v>45487.5</c:v>
                </c:pt>
                <c:pt idx="10">
                  <c:v>45517.5</c:v>
                </c:pt>
                <c:pt idx="11">
                  <c:v>45548.5</c:v>
                </c:pt>
                <c:pt idx="12">
                  <c:v>45578.5</c:v>
                </c:pt>
                <c:pt idx="13">
                  <c:v>45609.5</c:v>
                </c:pt>
              </c:numCache>
            </c:numRef>
          </c:cat>
          <c:val>
            <c:numRef>
              <c:f>'Folsom-ResSim'!$B$5:$AK$5</c:f>
              <c:numCache>
                <c:formatCode>0.00</c:formatCode>
                <c:ptCount val="36"/>
                <c:pt idx="0">
                  <c:v>413.56</c:v>
                </c:pt>
                <c:pt idx="1">
                  <c:v>412.15</c:v>
                </c:pt>
                <c:pt idx="2">
                  <c:v>425.73</c:v>
                </c:pt>
                <c:pt idx="3">
                  <c:v>433.84</c:v>
                </c:pt>
                <c:pt idx="4">
                  <c:v>440.93</c:v>
                </c:pt>
                <c:pt idx="5">
                  <c:v>447.68</c:v>
                </c:pt>
                <c:pt idx="6">
                  <c:v>454.86</c:v>
                </c:pt>
                <c:pt idx="7">
                  <c:v>459.271817841835</c:v>
                </c:pt>
                <c:pt idx="8">
                  <c:v>462.12279911518402</c:v>
                </c:pt>
                <c:pt idx="9">
                  <c:v>448.00479448984498</c:v>
                </c:pt>
                <c:pt idx="10">
                  <c:v>424.00613119457398</c:v>
                </c:pt>
                <c:pt idx="11">
                  <c:v>407.20145293317199</c:v>
                </c:pt>
                <c:pt idx="12">
                  <c:v>401.25583332707799</c:v>
                </c:pt>
                <c:pt idx="13">
                  <c:v>394.413685831539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66-4E80-BB91-1165E4E74D16}"/>
            </c:ext>
          </c:extLst>
        </c:ser>
        <c:ser>
          <c:idx val="1"/>
          <c:order val="1"/>
          <c:tx>
            <c:strRef>
              <c:f>'Folsom-ResSim'!$A$6</c:f>
              <c:strCache>
                <c:ptCount val="1"/>
                <c:pt idx="0">
                  <c:v>68-70</c:v>
                </c:pt>
              </c:strCache>
            </c:strRef>
          </c:tx>
          <c:spPr>
            <a:solidFill>
              <a:srgbClr val="FF9900"/>
            </a:solidFill>
            <a:ln w="9525">
              <a:solidFill>
                <a:schemeClr val="tx1"/>
              </a:solidFill>
            </a:ln>
            <a:effectLst/>
          </c:spPr>
          <c:cat>
            <c:numRef>
              <c:f>'Folsom-ResSim'!$B$4:$AK$4</c:f>
              <c:numCache>
                <c:formatCode>m/d/yy;@</c:formatCode>
                <c:ptCount val="36"/>
                <c:pt idx="0">
                  <c:v>45264</c:v>
                </c:pt>
                <c:pt idx="1">
                  <c:v>45295</c:v>
                </c:pt>
                <c:pt idx="2">
                  <c:v>45328</c:v>
                </c:pt>
                <c:pt idx="3">
                  <c:v>45357</c:v>
                </c:pt>
                <c:pt idx="4">
                  <c:v>45384</c:v>
                </c:pt>
                <c:pt idx="5">
                  <c:v>45398</c:v>
                </c:pt>
                <c:pt idx="6">
                  <c:v>45415</c:v>
                </c:pt>
                <c:pt idx="7">
                  <c:v>45427.5</c:v>
                </c:pt>
                <c:pt idx="8">
                  <c:v>45456.5</c:v>
                </c:pt>
                <c:pt idx="9">
                  <c:v>45487.5</c:v>
                </c:pt>
                <c:pt idx="10">
                  <c:v>45517.5</c:v>
                </c:pt>
                <c:pt idx="11">
                  <c:v>45548.5</c:v>
                </c:pt>
                <c:pt idx="12">
                  <c:v>45578.5</c:v>
                </c:pt>
                <c:pt idx="13">
                  <c:v>45609.5</c:v>
                </c:pt>
              </c:numCache>
            </c:numRef>
          </c:cat>
          <c:val>
            <c:numRef>
              <c:f>'Folsom-ResSim'!$B$6:$AK$6</c:f>
              <c:numCache>
                <c:formatCode>0.00</c:formatCode>
                <c:ptCount val="36"/>
                <c:pt idx="0">
                  <c:v>413.56</c:v>
                </c:pt>
                <c:pt idx="1">
                  <c:v>412.15</c:v>
                </c:pt>
                <c:pt idx="2">
                  <c:v>425.73</c:v>
                </c:pt>
                <c:pt idx="3">
                  <c:v>433.84</c:v>
                </c:pt>
                <c:pt idx="4">
                  <c:v>440.93</c:v>
                </c:pt>
                <c:pt idx="5">
                  <c:v>447.68</c:v>
                </c:pt>
                <c:pt idx="6">
                  <c:v>454.86</c:v>
                </c:pt>
                <c:pt idx="7">
                  <c:v>459.271817841835</c:v>
                </c:pt>
                <c:pt idx="8">
                  <c:v>439.34804533291731</c:v>
                </c:pt>
                <c:pt idx="9">
                  <c:v>414.71156882602452</c:v>
                </c:pt>
                <c:pt idx="10">
                  <c:v>390.29079103038572</c:v>
                </c:pt>
                <c:pt idx="11">
                  <c:v>371.107176614482</c:v>
                </c:pt>
                <c:pt idx="12">
                  <c:v>369.08557520580382</c:v>
                </c:pt>
                <c:pt idx="13">
                  <c:v>394.413685831539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66-4E80-BB91-1165E4E74D16}"/>
            </c:ext>
          </c:extLst>
        </c:ser>
        <c:ser>
          <c:idx val="2"/>
          <c:order val="2"/>
          <c:tx>
            <c:strRef>
              <c:f>'Folsom-ResSim'!$A$7</c:f>
              <c:strCache>
                <c:ptCount val="1"/>
                <c:pt idx="0">
                  <c:v>66-68</c:v>
                </c:pt>
              </c:strCache>
            </c:strRef>
          </c:tx>
          <c:spPr>
            <a:solidFill>
              <a:srgbClr val="FF9900"/>
            </a:solidFill>
            <a:ln w="9525">
              <a:solidFill>
                <a:schemeClr val="tx1"/>
              </a:solidFill>
            </a:ln>
            <a:effectLst/>
          </c:spPr>
          <c:cat>
            <c:numRef>
              <c:f>'Folsom-ResSim'!$B$4:$AK$4</c:f>
              <c:numCache>
                <c:formatCode>m/d/yy;@</c:formatCode>
                <c:ptCount val="36"/>
                <c:pt idx="0">
                  <c:v>45264</c:v>
                </c:pt>
                <c:pt idx="1">
                  <c:v>45295</c:v>
                </c:pt>
                <c:pt idx="2">
                  <c:v>45328</c:v>
                </c:pt>
                <c:pt idx="3">
                  <c:v>45357</c:v>
                </c:pt>
                <c:pt idx="4">
                  <c:v>45384</c:v>
                </c:pt>
                <c:pt idx="5">
                  <c:v>45398</c:v>
                </c:pt>
                <c:pt idx="6">
                  <c:v>45415</c:v>
                </c:pt>
                <c:pt idx="7">
                  <c:v>45427.5</c:v>
                </c:pt>
                <c:pt idx="8">
                  <c:v>45456.5</c:v>
                </c:pt>
                <c:pt idx="9">
                  <c:v>45487.5</c:v>
                </c:pt>
                <c:pt idx="10">
                  <c:v>45517.5</c:v>
                </c:pt>
                <c:pt idx="11">
                  <c:v>45548.5</c:v>
                </c:pt>
                <c:pt idx="12">
                  <c:v>45578.5</c:v>
                </c:pt>
                <c:pt idx="13">
                  <c:v>45609.5</c:v>
                </c:pt>
              </c:numCache>
            </c:numRef>
          </c:cat>
          <c:val>
            <c:numRef>
              <c:f>'Folsom-ResSim'!$B$7:$AK$7</c:f>
              <c:numCache>
                <c:formatCode>0.00</c:formatCode>
                <c:ptCount val="36"/>
                <c:pt idx="0">
                  <c:v>413.56</c:v>
                </c:pt>
                <c:pt idx="1">
                  <c:v>412.15</c:v>
                </c:pt>
                <c:pt idx="2">
                  <c:v>425.73</c:v>
                </c:pt>
                <c:pt idx="3">
                  <c:v>433.84</c:v>
                </c:pt>
                <c:pt idx="4">
                  <c:v>440.93</c:v>
                </c:pt>
                <c:pt idx="5">
                  <c:v>447.68</c:v>
                </c:pt>
                <c:pt idx="6">
                  <c:v>454.86</c:v>
                </c:pt>
                <c:pt idx="7">
                  <c:v>456.42586568920541</c:v>
                </c:pt>
                <c:pt idx="8">
                  <c:v>435.93868279109694</c:v>
                </c:pt>
                <c:pt idx="9">
                  <c:v>409.19667027885941</c:v>
                </c:pt>
                <c:pt idx="10">
                  <c:v>384.46963280460966</c:v>
                </c:pt>
                <c:pt idx="11">
                  <c:v>365.06313707993286</c:v>
                </c:pt>
                <c:pt idx="12">
                  <c:v>361.92230983670578</c:v>
                </c:pt>
                <c:pt idx="13">
                  <c:v>394.413685831539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66-4E80-BB91-1165E4E74D16}"/>
            </c:ext>
          </c:extLst>
        </c:ser>
        <c:ser>
          <c:idx val="3"/>
          <c:order val="3"/>
          <c:tx>
            <c:strRef>
              <c:f>'Folsom-ResSim'!$A$8</c:f>
              <c:strCache>
                <c:ptCount val="1"/>
                <c:pt idx="0">
                  <c:v>64-66</c:v>
                </c:pt>
              </c:strCache>
            </c:strRef>
          </c:tx>
          <c:spPr>
            <a:solidFill>
              <a:srgbClr val="FFFFCC"/>
            </a:solidFill>
            <a:ln w="9525">
              <a:solidFill>
                <a:schemeClr val="tx1"/>
              </a:solidFill>
            </a:ln>
            <a:effectLst/>
          </c:spPr>
          <c:cat>
            <c:numRef>
              <c:f>'Folsom-ResSim'!$B$4:$AK$4</c:f>
              <c:numCache>
                <c:formatCode>m/d/yy;@</c:formatCode>
                <c:ptCount val="36"/>
                <c:pt idx="0">
                  <c:v>45264</c:v>
                </c:pt>
                <c:pt idx="1">
                  <c:v>45295</c:v>
                </c:pt>
                <c:pt idx="2">
                  <c:v>45328</c:v>
                </c:pt>
                <c:pt idx="3">
                  <c:v>45357</c:v>
                </c:pt>
                <c:pt idx="4">
                  <c:v>45384</c:v>
                </c:pt>
                <c:pt idx="5">
                  <c:v>45398</c:v>
                </c:pt>
                <c:pt idx="6">
                  <c:v>45415</c:v>
                </c:pt>
                <c:pt idx="7">
                  <c:v>45427.5</c:v>
                </c:pt>
                <c:pt idx="8">
                  <c:v>45456.5</c:v>
                </c:pt>
                <c:pt idx="9">
                  <c:v>45487.5</c:v>
                </c:pt>
                <c:pt idx="10">
                  <c:v>45517.5</c:v>
                </c:pt>
                <c:pt idx="11">
                  <c:v>45548.5</c:v>
                </c:pt>
                <c:pt idx="12">
                  <c:v>45578.5</c:v>
                </c:pt>
                <c:pt idx="13">
                  <c:v>45609.5</c:v>
                </c:pt>
              </c:numCache>
            </c:numRef>
          </c:cat>
          <c:val>
            <c:numRef>
              <c:f>'Folsom-ResSim'!$B$8:$AK$8</c:f>
              <c:numCache>
                <c:formatCode>0.00</c:formatCode>
                <c:ptCount val="36"/>
                <c:pt idx="0">
                  <c:v>413.56</c:v>
                </c:pt>
                <c:pt idx="1">
                  <c:v>412.15</c:v>
                </c:pt>
                <c:pt idx="2">
                  <c:v>425.73</c:v>
                </c:pt>
                <c:pt idx="3">
                  <c:v>433.84</c:v>
                </c:pt>
                <c:pt idx="4">
                  <c:v>440.93</c:v>
                </c:pt>
                <c:pt idx="5">
                  <c:v>447.68</c:v>
                </c:pt>
                <c:pt idx="6">
                  <c:v>451.97329912023469</c:v>
                </c:pt>
                <c:pt idx="7">
                  <c:v>444.62076250397473</c:v>
                </c:pt>
                <c:pt idx="8">
                  <c:v>431.87424324754926</c:v>
                </c:pt>
                <c:pt idx="9">
                  <c:v>403.09533481862627</c:v>
                </c:pt>
                <c:pt idx="10">
                  <c:v>375.28423880689667</c:v>
                </c:pt>
                <c:pt idx="11">
                  <c:v>354.18019784340271</c:v>
                </c:pt>
                <c:pt idx="12">
                  <c:v>351.93758033306136</c:v>
                </c:pt>
                <c:pt idx="13">
                  <c:v>394.413685831539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66-4E80-BB91-1165E4E74D16}"/>
            </c:ext>
          </c:extLst>
        </c:ser>
        <c:ser>
          <c:idx val="4"/>
          <c:order val="4"/>
          <c:tx>
            <c:strRef>
              <c:f>'Folsom-ResSim'!$A$9</c:f>
              <c:strCache>
                <c:ptCount val="1"/>
                <c:pt idx="0">
                  <c:v>62-64</c:v>
                </c:pt>
              </c:strCache>
            </c:strRef>
          </c:tx>
          <c:spPr>
            <a:solidFill>
              <a:srgbClr val="FFFFCC"/>
            </a:solidFill>
            <a:ln w="9525">
              <a:solidFill>
                <a:schemeClr val="tx1"/>
              </a:solidFill>
            </a:ln>
            <a:effectLst/>
          </c:spPr>
          <c:cat>
            <c:numRef>
              <c:f>'Folsom-ResSim'!$B$4:$AK$4</c:f>
              <c:numCache>
                <c:formatCode>m/d/yy;@</c:formatCode>
                <c:ptCount val="36"/>
                <c:pt idx="0">
                  <c:v>45264</c:v>
                </c:pt>
                <c:pt idx="1">
                  <c:v>45295</c:v>
                </c:pt>
                <c:pt idx="2">
                  <c:v>45328</c:v>
                </c:pt>
                <c:pt idx="3">
                  <c:v>45357</c:v>
                </c:pt>
                <c:pt idx="4">
                  <c:v>45384</c:v>
                </c:pt>
                <c:pt idx="5">
                  <c:v>45398</c:v>
                </c:pt>
                <c:pt idx="6">
                  <c:v>45415</c:v>
                </c:pt>
                <c:pt idx="7">
                  <c:v>45427.5</c:v>
                </c:pt>
                <c:pt idx="8">
                  <c:v>45456.5</c:v>
                </c:pt>
                <c:pt idx="9">
                  <c:v>45487.5</c:v>
                </c:pt>
                <c:pt idx="10">
                  <c:v>45517.5</c:v>
                </c:pt>
                <c:pt idx="11">
                  <c:v>45548.5</c:v>
                </c:pt>
                <c:pt idx="12">
                  <c:v>45578.5</c:v>
                </c:pt>
                <c:pt idx="13">
                  <c:v>45609.5</c:v>
                </c:pt>
              </c:numCache>
            </c:numRef>
          </c:cat>
          <c:val>
            <c:numRef>
              <c:f>'Folsom-ResSim'!$B$9:$AK$9</c:f>
              <c:numCache>
                <c:formatCode>0.00</c:formatCode>
                <c:ptCount val="36"/>
                <c:pt idx="0">
                  <c:v>413.56</c:v>
                </c:pt>
                <c:pt idx="1">
                  <c:v>412.15</c:v>
                </c:pt>
                <c:pt idx="2">
                  <c:v>425.73</c:v>
                </c:pt>
                <c:pt idx="3">
                  <c:v>433.84</c:v>
                </c:pt>
                <c:pt idx="4">
                  <c:v>440.93</c:v>
                </c:pt>
                <c:pt idx="5">
                  <c:v>447.68</c:v>
                </c:pt>
                <c:pt idx="6">
                  <c:v>437.56262085308049</c:v>
                </c:pt>
                <c:pt idx="7">
                  <c:v>439.6763409237924</c:v>
                </c:pt>
                <c:pt idx="8">
                  <c:v>426.32415655444936</c:v>
                </c:pt>
                <c:pt idx="9">
                  <c:v>397.18268452356284</c:v>
                </c:pt>
                <c:pt idx="10">
                  <c:v>365.4151423963915</c:v>
                </c:pt>
                <c:pt idx="11">
                  <c:v>330.27234414023178</c:v>
                </c:pt>
                <c:pt idx="12">
                  <c:v>330.56555673287153</c:v>
                </c:pt>
                <c:pt idx="13">
                  <c:v>338.07084745504574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66-4E80-BB91-1165E4E74D16}"/>
            </c:ext>
          </c:extLst>
        </c:ser>
        <c:ser>
          <c:idx val="5"/>
          <c:order val="5"/>
          <c:tx>
            <c:strRef>
              <c:f>'Folsom-ResSim'!$A$10</c:f>
              <c:strCache>
                <c:ptCount val="1"/>
                <c:pt idx="0">
                  <c:v>60-62</c:v>
                </c:pt>
              </c:strCache>
            </c:strRef>
          </c:tx>
          <c:spPr>
            <a:solidFill>
              <a:srgbClr val="FFFFCC"/>
            </a:solidFill>
            <a:ln w="9525">
              <a:solidFill>
                <a:schemeClr val="tx1"/>
              </a:solidFill>
            </a:ln>
            <a:effectLst/>
          </c:spPr>
          <c:cat>
            <c:numRef>
              <c:f>'Folsom-ResSim'!$B$4:$AK$4</c:f>
              <c:numCache>
                <c:formatCode>m/d/yy;@</c:formatCode>
                <c:ptCount val="36"/>
                <c:pt idx="0">
                  <c:v>45264</c:v>
                </c:pt>
                <c:pt idx="1">
                  <c:v>45295</c:v>
                </c:pt>
                <c:pt idx="2">
                  <c:v>45328</c:v>
                </c:pt>
                <c:pt idx="3">
                  <c:v>45357</c:v>
                </c:pt>
                <c:pt idx="4">
                  <c:v>45384</c:v>
                </c:pt>
                <c:pt idx="5">
                  <c:v>45398</c:v>
                </c:pt>
                <c:pt idx="6">
                  <c:v>45415</c:v>
                </c:pt>
                <c:pt idx="7">
                  <c:v>45427.5</c:v>
                </c:pt>
                <c:pt idx="8">
                  <c:v>45456.5</c:v>
                </c:pt>
                <c:pt idx="9">
                  <c:v>45487.5</c:v>
                </c:pt>
                <c:pt idx="10">
                  <c:v>45517.5</c:v>
                </c:pt>
                <c:pt idx="11">
                  <c:v>45548.5</c:v>
                </c:pt>
                <c:pt idx="12">
                  <c:v>45578.5</c:v>
                </c:pt>
                <c:pt idx="13">
                  <c:v>45609.5</c:v>
                </c:pt>
              </c:numCache>
            </c:numRef>
          </c:cat>
          <c:val>
            <c:numRef>
              <c:f>'Folsom-ResSim'!$B$10:$AK$10</c:f>
              <c:numCache>
                <c:formatCode>0.00</c:formatCode>
                <c:ptCount val="36"/>
                <c:pt idx="0">
                  <c:v>413.56</c:v>
                </c:pt>
                <c:pt idx="1">
                  <c:v>412.15</c:v>
                </c:pt>
                <c:pt idx="2">
                  <c:v>425.73</c:v>
                </c:pt>
                <c:pt idx="3">
                  <c:v>433.84</c:v>
                </c:pt>
                <c:pt idx="4">
                  <c:v>440.93</c:v>
                </c:pt>
                <c:pt idx="5">
                  <c:v>447.68</c:v>
                </c:pt>
                <c:pt idx="6">
                  <c:v>432.81012302320806</c:v>
                </c:pt>
                <c:pt idx="7">
                  <c:v>435.09734604740936</c:v>
                </c:pt>
                <c:pt idx="8">
                  <c:v>419.63379222365131</c:v>
                </c:pt>
                <c:pt idx="9">
                  <c:v>391.02333496493543</c:v>
                </c:pt>
                <c:pt idx="10">
                  <c:v>355.78188593501739</c:v>
                </c:pt>
                <c:pt idx="11">
                  <c:v>315.02879330440368</c:v>
                </c:pt>
                <c:pt idx="12">
                  <c:v>304.8956234829169</c:v>
                </c:pt>
                <c:pt idx="13">
                  <c:v>323.6249402641298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266-4E80-BB91-1165E4E74D16}"/>
            </c:ext>
          </c:extLst>
        </c:ser>
        <c:ser>
          <c:idx val="6"/>
          <c:order val="6"/>
          <c:tx>
            <c:strRef>
              <c:f>'Folsom-ResSim'!$A$11</c:f>
              <c:strCache>
                <c:ptCount val="1"/>
                <c:pt idx="0">
                  <c:v>58-60</c:v>
                </c:pt>
              </c:strCache>
            </c:strRef>
          </c:tx>
          <c:spPr>
            <a:solidFill>
              <a:srgbClr val="00FF00"/>
            </a:solidFill>
            <a:ln w="9525">
              <a:solidFill>
                <a:schemeClr val="tx1"/>
              </a:solidFill>
            </a:ln>
            <a:effectLst/>
          </c:spPr>
          <c:cat>
            <c:numRef>
              <c:f>'Folsom-ResSim'!$B$4:$AK$4</c:f>
              <c:numCache>
                <c:formatCode>m/d/yy;@</c:formatCode>
                <c:ptCount val="36"/>
                <c:pt idx="0">
                  <c:v>45264</c:v>
                </c:pt>
                <c:pt idx="1">
                  <c:v>45295</c:v>
                </c:pt>
                <c:pt idx="2">
                  <c:v>45328</c:v>
                </c:pt>
                <c:pt idx="3">
                  <c:v>45357</c:v>
                </c:pt>
                <c:pt idx="4">
                  <c:v>45384</c:v>
                </c:pt>
                <c:pt idx="5">
                  <c:v>45398</c:v>
                </c:pt>
                <c:pt idx="6">
                  <c:v>45415</c:v>
                </c:pt>
                <c:pt idx="7">
                  <c:v>45427.5</c:v>
                </c:pt>
                <c:pt idx="8">
                  <c:v>45456.5</c:v>
                </c:pt>
                <c:pt idx="9">
                  <c:v>45487.5</c:v>
                </c:pt>
                <c:pt idx="10">
                  <c:v>45517.5</c:v>
                </c:pt>
                <c:pt idx="11">
                  <c:v>45548.5</c:v>
                </c:pt>
                <c:pt idx="12">
                  <c:v>45578.5</c:v>
                </c:pt>
                <c:pt idx="13">
                  <c:v>45609.5</c:v>
                </c:pt>
              </c:numCache>
            </c:numRef>
          </c:cat>
          <c:val>
            <c:numRef>
              <c:f>'Folsom-ResSim'!$B$11:$AK$11</c:f>
              <c:numCache>
                <c:formatCode>0.00</c:formatCode>
                <c:ptCount val="36"/>
                <c:pt idx="0">
                  <c:v>413.56</c:v>
                </c:pt>
                <c:pt idx="1">
                  <c:v>412.15</c:v>
                </c:pt>
                <c:pt idx="2">
                  <c:v>425.73</c:v>
                </c:pt>
                <c:pt idx="3">
                  <c:v>433.84</c:v>
                </c:pt>
                <c:pt idx="4">
                  <c:v>440.93</c:v>
                </c:pt>
                <c:pt idx="5">
                  <c:v>444.39956369982542</c:v>
                </c:pt>
                <c:pt idx="6">
                  <c:v>430.80683692750051</c:v>
                </c:pt>
                <c:pt idx="7">
                  <c:v>430.23563472399519</c:v>
                </c:pt>
                <c:pt idx="8">
                  <c:v>412.33432731631422</c:v>
                </c:pt>
                <c:pt idx="9">
                  <c:v>384.02669019525297</c:v>
                </c:pt>
                <c:pt idx="10">
                  <c:v>344.22078969790618</c:v>
                </c:pt>
                <c:pt idx="11">
                  <c:v>304.14533747663813</c:v>
                </c:pt>
                <c:pt idx="12">
                  <c:v>294.69499605466217</c:v>
                </c:pt>
                <c:pt idx="13">
                  <c:v>310.6000942389386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266-4E80-BB91-1165E4E74D16}"/>
            </c:ext>
          </c:extLst>
        </c:ser>
        <c:ser>
          <c:idx val="7"/>
          <c:order val="7"/>
          <c:tx>
            <c:strRef>
              <c:f>'Folsom-ResSim'!$A$12</c:f>
              <c:strCache>
                <c:ptCount val="1"/>
                <c:pt idx="0">
                  <c:v>56-58</c:v>
                </c:pt>
              </c:strCache>
            </c:strRef>
          </c:tx>
          <c:spPr>
            <a:solidFill>
              <a:srgbClr val="00FF00"/>
            </a:solidFill>
            <a:ln w="9525">
              <a:solidFill>
                <a:schemeClr val="tx1"/>
              </a:solidFill>
            </a:ln>
            <a:effectLst/>
          </c:spPr>
          <c:cat>
            <c:numRef>
              <c:f>'Folsom-ResSim'!$B$4:$AK$4</c:f>
              <c:numCache>
                <c:formatCode>m/d/yy;@</c:formatCode>
                <c:ptCount val="36"/>
                <c:pt idx="0">
                  <c:v>45264</c:v>
                </c:pt>
                <c:pt idx="1">
                  <c:v>45295</c:v>
                </c:pt>
                <c:pt idx="2">
                  <c:v>45328</c:v>
                </c:pt>
                <c:pt idx="3">
                  <c:v>45357</c:v>
                </c:pt>
                <c:pt idx="4">
                  <c:v>45384</c:v>
                </c:pt>
                <c:pt idx="5">
                  <c:v>45398</c:v>
                </c:pt>
                <c:pt idx="6">
                  <c:v>45415</c:v>
                </c:pt>
                <c:pt idx="7">
                  <c:v>45427.5</c:v>
                </c:pt>
                <c:pt idx="8">
                  <c:v>45456.5</c:v>
                </c:pt>
                <c:pt idx="9">
                  <c:v>45487.5</c:v>
                </c:pt>
                <c:pt idx="10">
                  <c:v>45517.5</c:v>
                </c:pt>
                <c:pt idx="11">
                  <c:v>45548.5</c:v>
                </c:pt>
                <c:pt idx="12">
                  <c:v>45578.5</c:v>
                </c:pt>
                <c:pt idx="13">
                  <c:v>45609.5</c:v>
                </c:pt>
              </c:numCache>
            </c:numRef>
          </c:cat>
          <c:val>
            <c:numRef>
              <c:f>'Folsom-ResSim'!$B$12:$AK$12</c:f>
              <c:numCache>
                <c:formatCode>0.00</c:formatCode>
                <c:ptCount val="36"/>
                <c:pt idx="0">
                  <c:v>407.85836619718299</c:v>
                </c:pt>
                <c:pt idx="1">
                  <c:v>412.15</c:v>
                </c:pt>
                <c:pt idx="2">
                  <c:v>425.73</c:v>
                </c:pt>
                <c:pt idx="3">
                  <c:v>433.84</c:v>
                </c:pt>
                <c:pt idx="4">
                  <c:v>440.93</c:v>
                </c:pt>
                <c:pt idx="5">
                  <c:v>431.40881481481478</c:v>
                </c:pt>
                <c:pt idx="6">
                  <c:v>428.38833956969131</c:v>
                </c:pt>
                <c:pt idx="7">
                  <c:v>422.53712505814281</c:v>
                </c:pt>
                <c:pt idx="8">
                  <c:v>403.73886711026222</c:v>
                </c:pt>
                <c:pt idx="9">
                  <c:v>375.25852421323304</c:v>
                </c:pt>
                <c:pt idx="10">
                  <c:v>328.75072375126001</c:v>
                </c:pt>
                <c:pt idx="11">
                  <c:v>295.31406254914339</c:v>
                </c:pt>
                <c:pt idx="12">
                  <c:v>286.97027782315416</c:v>
                </c:pt>
                <c:pt idx="13">
                  <c:v>286.37912234508843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266-4E80-BB91-1165E4E74D16}"/>
            </c:ext>
          </c:extLst>
        </c:ser>
        <c:ser>
          <c:idx val="8"/>
          <c:order val="8"/>
          <c:tx>
            <c:strRef>
              <c:f>'Folsom-ResSim'!$A$13</c:f>
              <c:strCache>
                <c:ptCount val="1"/>
                <c:pt idx="0">
                  <c:v>54-56</c:v>
                </c:pt>
              </c:strCache>
            </c:strRef>
          </c:tx>
          <c:spPr>
            <a:solidFill>
              <a:srgbClr val="00FFFF"/>
            </a:solidFill>
            <a:ln w="9525">
              <a:solidFill>
                <a:schemeClr val="tx1"/>
              </a:solidFill>
            </a:ln>
            <a:effectLst/>
          </c:spPr>
          <c:cat>
            <c:numRef>
              <c:f>'Folsom-ResSim'!$B$4:$AK$4</c:f>
              <c:numCache>
                <c:formatCode>m/d/yy;@</c:formatCode>
                <c:ptCount val="36"/>
                <c:pt idx="0">
                  <c:v>45264</c:v>
                </c:pt>
                <c:pt idx="1">
                  <c:v>45295</c:v>
                </c:pt>
                <c:pt idx="2">
                  <c:v>45328</c:v>
                </c:pt>
                <c:pt idx="3">
                  <c:v>45357</c:v>
                </c:pt>
                <c:pt idx="4">
                  <c:v>45384</c:v>
                </c:pt>
                <c:pt idx="5">
                  <c:v>45398</c:v>
                </c:pt>
                <c:pt idx="6">
                  <c:v>45415</c:v>
                </c:pt>
                <c:pt idx="7">
                  <c:v>45427.5</c:v>
                </c:pt>
                <c:pt idx="8">
                  <c:v>45456.5</c:v>
                </c:pt>
                <c:pt idx="9">
                  <c:v>45487.5</c:v>
                </c:pt>
                <c:pt idx="10">
                  <c:v>45517.5</c:v>
                </c:pt>
                <c:pt idx="11">
                  <c:v>45548.5</c:v>
                </c:pt>
                <c:pt idx="12">
                  <c:v>45578.5</c:v>
                </c:pt>
                <c:pt idx="13">
                  <c:v>45609.5</c:v>
                </c:pt>
              </c:numCache>
            </c:numRef>
          </c:cat>
          <c:val>
            <c:numRef>
              <c:f>'Folsom-ResSim'!$B$13:$AK$13</c:f>
              <c:numCache>
                <c:formatCode>0.00</c:formatCode>
                <c:ptCount val="36"/>
                <c:pt idx="0">
                  <c:v>301.57110156250002</c:v>
                </c:pt>
                <c:pt idx="1">
                  <c:v>412.15</c:v>
                </c:pt>
                <c:pt idx="2">
                  <c:v>425.73</c:v>
                </c:pt>
                <c:pt idx="3">
                  <c:v>433.84</c:v>
                </c:pt>
                <c:pt idx="4">
                  <c:v>428.60176805251643</c:v>
                </c:pt>
                <c:pt idx="5">
                  <c:v>418.29255924170616</c:v>
                </c:pt>
                <c:pt idx="6">
                  <c:v>425.4435313376988</c:v>
                </c:pt>
                <c:pt idx="7">
                  <c:v>415.41184656286316</c:v>
                </c:pt>
                <c:pt idx="8">
                  <c:v>393.46547637635183</c:v>
                </c:pt>
                <c:pt idx="9">
                  <c:v>362.83051201402901</c:v>
                </c:pt>
                <c:pt idx="10">
                  <c:v>310.68498496920955</c:v>
                </c:pt>
                <c:pt idx="11">
                  <c:v>287.12514836762386</c:v>
                </c:pt>
                <c:pt idx="12">
                  <c:v>278.99894804445671</c:v>
                </c:pt>
                <c:pt idx="13">
                  <c:v>272.08325093440641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266-4E80-BB91-1165E4E74D16}"/>
            </c:ext>
          </c:extLst>
        </c:ser>
        <c:ser>
          <c:idx val="9"/>
          <c:order val="9"/>
          <c:tx>
            <c:strRef>
              <c:f>'Folsom-ResSim'!$A$14</c:f>
              <c:strCache>
                <c:ptCount val="1"/>
                <c:pt idx="0">
                  <c:v>52-54</c:v>
                </c:pt>
              </c:strCache>
            </c:strRef>
          </c:tx>
          <c:spPr>
            <a:solidFill>
              <a:srgbClr val="00FFFF"/>
            </a:solidFill>
            <a:ln w="9525">
              <a:solidFill>
                <a:schemeClr val="tx1"/>
              </a:solidFill>
            </a:ln>
            <a:effectLst/>
          </c:spPr>
          <c:cat>
            <c:numRef>
              <c:f>'Folsom-ResSim'!$B$4:$AK$4</c:f>
              <c:numCache>
                <c:formatCode>m/d/yy;@</c:formatCode>
                <c:ptCount val="36"/>
                <c:pt idx="0">
                  <c:v>45264</c:v>
                </c:pt>
                <c:pt idx="1">
                  <c:v>45295</c:v>
                </c:pt>
                <c:pt idx="2">
                  <c:v>45328</c:v>
                </c:pt>
                <c:pt idx="3">
                  <c:v>45357</c:v>
                </c:pt>
                <c:pt idx="4">
                  <c:v>45384</c:v>
                </c:pt>
                <c:pt idx="5">
                  <c:v>45398</c:v>
                </c:pt>
                <c:pt idx="6">
                  <c:v>45415</c:v>
                </c:pt>
                <c:pt idx="7">
                  <c:v>45427.5</c:v>
                </c:pt>
                <c:pt idx="8">
                  <c:v>45456.5</c:v>
                </c:pt>
                <c:pt idx="9">
                  <c:v>45487.5</c:v>
                </c:pt>
                <c:pt idx="10">
                  <c:v>45517.5</c:v>
                </c:pt>
                <c:pt idx="11">
                  <c:v>45548.5</c:v>
                </c:pt>
                <c:pt idx="12">
                  <c:v>45578.5</c:v>
                </c:pt>
                <c:pt idx="13">
                  <c:v>45609.5</c:v>
                </c:pt>
              </c:numCache>
            </c:numRef>
          </c:cat>
          <c:val>
            <c:numRef>
              <c:f>'Folsom-ResSim'!$B$14:$AK$14</c:f>
              <c:numCache>
                <c:formatCode>0.00</c:formatCode>
                <c:ptCount val="36"/>
                <c:pt idx="0">
                  <c:v>242.15087567567576</c:v>
                </c:pt>
                <c:pt idx="1">
                  <c:v>409.43618050541534</c:v>
                </c:pt>
                <c:pt idx="2">
                  <c:v>425.73</c:v>
                </c:pt>
                <c:pt idx="3">
                  <c:v>433.84</c:v>
                </c:pt>
                <c:pt idx="4">
                  <c:v>408.18590613973186</c:v>
                </c:pt>
                <c:pt idx="5">
                  <c:v>414.48620363636365</c:v>
                </c:pt>
                <c:pt idx="6">
                  <c:v>409.09392757009346</c:v>
                </c:pt>
                <c:pt idx="7">
                  <c:v>405.65602161471384</c:v>
                </c:pt>
                <c:pt idx="8">
                  <c:v>380.32079911448443</c:v>
                </c:pt>
                <c:pt idx="9">
                  <c:v>342.41396476144877</c:v>
                </c:pt>
                <c:pt idx="10">
                  <c:v>293.77083607239757</c:v>
                </c:pt>
                <c:pt idx="11">
                  <c:v>278.04103094426358</c:v>
                </c:pt>
                <c:pt idx="12">
                  <c:v>269.17225505180983</c:v>
                </c:pt>
                <c:pt idx="13">
                  <c:v>259.96534284511165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266-4E80-BB91-1165E4E74D16}"/>
            </c:ext>
          </c:extLst>
        </c:ser>
        <c:ser>
          <c:idx val="10"/>
          <c:order val="10"/>
          <c:tx>
            <c:strRef>
              <c:f>'Folsom-ResSim'!$A$15</c:f>
              <c:strCache>
                <c:ptCount val="1"/>
                <c:pt idx="0">
                  <c:v>50-52</c:v>
                </c:pt>
              </c:strCache>
            </c:strRef>
          </c:tx>
          <c:spPr>
            <a:solidFill>
              <a:srgbClr val="3366FF"/>
            </a:solidFill>
            <a:ln w="9525">
              <a:solidFill>
                <a:schemeClr val="tx1"/>
              </a:solidFill>
            </a:ln>
            <a:effectLst/>
          </c:spPr>
          <c:cat>
            <c:numRef>
              <c:f>'Folsom-ResSim'!$B$4:$AK$4</c:f>
              <c:numCache>
                <c:formatCode>m/d/yy;@</c:formatCode>
                <c:ptCount val="36"/>
                <c:pt idx="0">
                  <c:v>45264</c:v>
                </c:pt>
                <c:pt idx="1">
                  <c:v>45295</c:v>
                </c:pt>
                <c:pt idx="2">
                  <c:v>45328</c:v>
                </c:pt>
                <c:pt idx="3">
                  <c:v>45357</c:v>
                </c:pt>
                <c:pt idx="4">
                  <c:v>45384</c:v>
                </c:pt>
                <c:pt idx="5">
                  <c:v>45398</c:v>
                </c:pt>
                <c:pt idx="6">
                  <c:v>45415</c:v>
                </c:pt>
                <c:pt idx="7">
                  <c:v>45427.5</c:v>
                </c:pt>
                <c:pt idx="8">
                  <c:v>45456.5</c:v>
                </c:pt>
                <c:pt idx="9">
                  <c:v>45487.5</c:v>
                </c:pt>
                <c:pt idx="10">
                  <c:v>45517.5</c:v>
                </c:pt>
                <c:pt idx="11">
                  <c:v>45548.5</c:v>
                </c:pt>
                <c:pt idx="12">
                  <c:v>45578.5</c:v>
                </c:pt>
                <c:pt idx="13">
                  <c:v>45609.5</c:v>
                </c:pt>
              </c:numCache>
            </c:numRef>
          </c:cat>
          <c:val>
            <c:numRef>
              <c:f>'Folsom-ResSim'!$B$15:$AK$15</c:f>
              <c:numCache>
                <c:formatCode>0.00</c:formatCode>
                <c:ptCount val="36"/>
                <c:pt idx="0">
                  <c:v>225.05477424612874</c:v>
                </c:pt>
                <c:pt idx="1">
                  <c:v>335.20653177257509</c:v>
                </c:pt>
                <c:pt idx="2">
                  <c:v>424.03343478260865</c:v>
                </c:pt>
                <c:pt idx="3">
                  <c:v>433.84</c:v>
                </c:pt>
                <c:pt idx="4">
                  <c:v>403.84219031141868</c:v>
                </c:pt>
                <c:pt idx="5">
                  <c:v>405.736551724138</c:v>
                </c:pt>
                <c:pt idx="6">
                  <c:v>387.76593961105431</c:v>
                </c:pt>
                <c:pt idx="7">
                  <c:v>385.31458267461574</c:v>
                </c:pt>
                <c:pt idx="8">
                  <c:v>357.87123611726923</c:v>
                </c:pt>
                <c:pt idx="9">
                  <c:v>309.93425307293512</c:v>
                </c:pt>
                <c:pt idx="10">
                  <c:v>278.37465191086051</c:v>
                </c:pt>
                <c:pt idx="11">
                  <c:v>265.6885597428851</c:v>
                </c:pt>
                <c:pt idx="12">
                  <c:v>254.97524266549641</c:v>
                </c:pt>
                <c:pt idx="13">
                  <c:v>242.46127758643269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266-4E80-BB91-1165E4E74D16}"/>
            </c:ext>
          </c:extLst>
        </c:ser>
        <c:ser>
          <c:idx val="11"/>
          <c:order val="11"/>
          <c:tx>
            <c:strRef>
              <c:f>'Folsom-ResSim'!$A$16</c:f>
              <c:strCache>
                <c:ptCount val="1"/>
                <c:pt idx="0">
                  <c:v>48-50</c:v>
                </c:pt>
              </c:strCache>
            </c:strRef>
          </c:tx>
          <c:spPr>
            <a:solidFill>
              <a:srgbClr val="3366FF"/>
            </a:solidFill>
            <a:ln w="9525">
              <a:solidFill>
                <a:schemeClr val="tx1"/>
              </a:solidFill>
            </a:ln>
            <a:effectLst/>
          </c:spPr>
          <c:cat>
            <c:numRef>
              <c:f>'Folsom-ResSim'!$B$4:$AK$4</c:f>
              <c:numCache>
                <c:formatCode>m/d/yy;@</c:formatCode>
                <c:ptCount val="36"/>
                <c:pt idx="0">
                  <c:v>45264</c:v>
                </c:pt>
                <c:pt idx="1">
                  <c:v>45295</c:v>
                </c:pt>
                <c:pt idx="2">
                  <c:v>45328</c:v>
                </c:pt>
                <c:pt idx="3">
                  <c:v>45357</c:v>
                </c:pt>
                <c:pt idx="4">
                  <c:v>45384</c:v>
                </c:pt>
                <c:pt idx="5">
                  <c:v>45398</c:v>
                </c:pt>
                <c:pt idx="6">
                  <c:v>45415</c:v>
                </c:pt>
                <c:pt idx="7">
                  <c:v>45427.5</c:v>
                </c:pt>
                <c:pt idx="8">
                  <c:v>45456.5</c:v>
                </c:pt>
                <c:pt idx="9">
                  <c:v>45487.5</c:v>
                </c:pt>
                <c:pt idx="10">
                  <c:v>45517.5</c:v>
                </c:pt>
                <c:pt idx="11">
                  <c:v>45548.5</c:v>
                </c:pt>
                <c:pt idx="12">
                  <c:v>45578.5</c:v>
                </c:pt>
                <c:pt idx="13">
                  <c:v>45609.5</c:v>
                </c:pt>
              </c:numCache>
            </c:numRef>
          </c:cat>
          <c:val>
            <c:numRef>
              <c:f>'Folsom-ResSim'!$B$16:$AK$16</c:f>
              <c:numCache>
                <c:formatCode>0.00</c:formatCode>
                <c:ptCount val="36"/>
                <c:pt idx="0">
                  <c:v>0</c:v>
                </c:pt>
                <c:pt idx="1">
                  <c:v>281.66673271889397</c:v>
                </c:pt>
                <c:pt idx="2">
                  <c:v>331.0940589680589</c:v>
                </c:pt>
                <c:pt idx="3">
                  <c:v>360.81604010349292</c:v>
                </c:pt>
                <c:pt idx="4">
                  <c:v>388.98255999999964</c:v>
                </c:pt>
                <c:pt idx="5">
                  <c:v>381.69545454545477</c:v>
                </c:pt>
                <c:pt idx="6">
                  <c:v>367.26482608695676</c:v>
                </c:pt>
                <c:pt idx="7">
                  <c:v>329.13799734891791</c:v>
                </c:pt>
                <c:pt idx="8">
                  <c:v>291.79938834467021</c:v>
                </c:pt>
                <c:pt idx="9">
                  <c:v>269.23255177474539</c:v>
                </c:pt>
                <c:pt idx="10">
                  <c:v>255.18947943766727</c:v>
                </c:pt>
                <c:pt idx="11">
                  <c:v>240.39310916264867</c:v>
                </c:pt>
                <c:pt idx="12">
                  <c:v>212.16485769256224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266-4E80-BB91-1165E4E74D16}"/>
            </c:ext>
          </c:extLst>
        </c:ser>
        <c:ser>
          <c:idx val="12"/>
          <c:order val="12"/>
          <c:tx>
            <c:strRef>
              <c:f>'Folsom-ResSim'!$A$17</c:f>
              <c:strCache>
                <c:ptCount val="1"/>
                <c:pt idx="0">
                  <c:v>46-48</c:v>
                </c:pt>
              </c:strCache>
            </c:strRef>
          </c:tx>
          <c:spPr>
            <a:solidFill>
              <a:srgbClr val="0000FF"/>
            </a:solidFill>
            <a:ln w="9525">
              <a:solidFill>
                <a:schemeClr val="tx1"/>
              </a:solidFill>
            </a:ln>
            <a:effectLst/>
          </c:spPr>
          <c:cat>
            <c:numRef>
              <c:f>'Folsom-ResSim'!$B$4:$AK$4</c:f>
              <c:numCache>
                <c:formatCode>m/d/yy;@</c:formatCode>
                <c:ptCount val="36"/>
                <c:pt idx="0">
                  <c:v>45264</c:v>
                </c:pt>
                <c:pt idx="1">
                  <c:v>45295</c:v>
                </c:pt>
                <c:pt idx="2">
                  <c:v>45328</c:v>
                </c:pt>
                <c:pt idx="3">
                  <c:v>45357</c:v>
                </c:pt>
                <c:pt idx="4">
                  <c:v>45384</c:v>
                </c:pt>
                <c:pt idx="5">
                  <c:v>45398</c:v>
                </c:pt>
                <c:pt idx="6">
                  <c:v>45415</c:v>
                </c:pt>
                <c:pt idx="7">
                  <c:v>45427.5</c:v>
                </c:pt>
                <c:pt idx="8">
                  <c:v>45456.5</c:v>
                </c:pt>
                <c:pt idx="9">
                  <c:v>45487.5</c:v>
                </c:pt>
                <c:pt idx="10">
                  <c:v>45517.5</c:v>
                </c:pt>
                <c:pt idx="11">
                  <c:v>45548.5</c:v>
                </c:pt>
                <c:pt idx="12">
                  <c:v>45578.5</c:v>
                </c:pt>
                <c:pt idx="13">
                  <c:v>45609.5</c:v>
                </c:pt>
              </c:numCache>
            </c:numRef>
          </c:cat>
          <c:val>
            <c:numRef>
              <c:f>'Folsom-ResSim'!$B$17:$AK$17</c:f>
              <c:numCache>
                <c:formatCode>0.00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261.96881159420292</c:v>
                </c:pt>
                <c:pt idx="4">
                  <c:v>276.08976056338014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266-4E80-BB91-1165E4E74D16}"/>
            </c:ext>
          </c:extLst>
        </c:ser>
        <c:ser>
          <c:idx val="13"/>
          <c:order val="13"/>
          <c:tx>
            <c:strRef>
              <c:f>'Folsom-ResSim'!$A$18</c:f>
              <c:strCache>
                <c:ptCount val="1"/>
                <c:pt idx="0">
                  <c:v>&lt;46</c:v>
                </c:pt>
              </c:strCache>
            </c:strRef>
          </c:tx>
          <c:spPr>
            <a:solidFill>
              <a:srgbClr val="0000FF"/>
            </a:solidFill>
            <a:ln w="9525">
              <a:solidFill>
                <a:schemeClr val="tx1"/>
              </a:solidFill>
            </a:ln>
            <a:effectLst/>
          </c:spPr>
          <c:cat>
            <c:numRef>
              <c:f>'Folsom-ResSim'!$B$4:$AK$4</c:f>
              <c:numCache>
                <c:formatCode>m/d/yy;@</c:formatCode>
                <c:ptCount val="36"/>
                <c:pt idx="0">
                  <c:v>45264</c:v>
                </c:pt>
                <c:pt idx="1">
                  <c:v>45295</c:v>
                </c:pt>
                <c:pt idx="2">
                  <c:v>45328</c:v>
                </c:pt>
                <c:pt idx="3">
                  <c:v>45357</c:v>
                </c:pt>
                <c:pt idx="4">
                  <c:v>45384</c:v>
                </c:pt>
                <c:pt idx="5">
                  <c:v>45398</c:v>
                </c:pt>
                <c:pt idx="6">
                  <c:v>45415</c:v>
                </c:pt>
                <c:pt idx="7">
                  <c:v>45427.5</c:v>
                </c:pt>
                <c:pt idx="8">
                  <c:v>45456.5</c:v>
                </c:pt>
                <c:pt idx="9">
                  <c:v>45487.5</c:v>
                </c:pt>
                <c:pt idx="10">
                  <c:v>45517.5</c:v>
                </c:pt>
                <c:pt idx="11">
                  <c:v>45548.5</c:v>
                </c:pt>
                <c:pt idx="12">
                  <c:v>45578.5</c:v>
                </c:pt>
                <c:pt idx="13">
                  <c:v>45609.5</c:v>
                </c:pt>
              </c:numCache>
            </c:numRef>
          </c:cat>
          <c:val>
            <c:numRef>
              <c:f>'Folsom-ResSim'!$B$18:$AK$18</c:f>
              <c:numCache>
                <c:formatCode>0.00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266-4E80-BB91-1165E4E74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/>
              </a:solidFill>
              <a:prstDash val="lgDash"/>
              <a:round/>
            </a:ln>
            <a:effectLst/>
          </c:spPr>
        </c:dropLines>
        <c:axId val="776731999"/>
        <c:axId val="776724799"/>
      </c:areaChart>
      <c:dateAx>
        <c:axId val="776731999"/>
        <c:scaling>
          <c:orientation val="minMax"/>
          <c:max val="45626"/>
          <c:min val="452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45298373922461183"/>
              <c:y val="0.94883830430287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6724799"/>
        <c:crosses val="autoZero"/>
        <c:auto val="1"/>
        <c:lblOffset val="100"/>
        <c:baseTimeUnit val="days"/>
      </c:dateAx>
      <c:valAx>
        <c:axId val="776724799"/>
        <c:scaling>
          <c:orientation val="minMax"/>
          <c:max val="480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 (feet)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6731999"/>
        <c:crosses val="autoZero"/>
        <c:crossBetween val="midCat"/>
        <c:majorUnit val="20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92069986203031273"/>
          <c:y val="7.4354728386224464E-2"/>
          <c:w val="6.3807113898974421E-2"/>
          <c:h val="0.8310298258172274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'Folsom-W2'!$B$1</c:f>
          <c:strCache>
            <c:ptCount val="1"/>
            <c:pt idx="0">
              <c:v>Folsom Lake Isothermobath Plot - May 2024 Forecast - Schedule 55 - CE-QUAL-W2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206483167213398E-2"/>
          <c:y val="7.4929292929292929E-2"/>
          <c:w val="0.70184097314219329"/>
          <c:h val="0.83108422810785021"/>
        </c:manualLayout>
      </c:layout>
      <c:areaChart>
        <c:grouping val="standard"/>
        <c:varyColors val="0"/>
        <c:ser>
          <c:idx val="0"/>
          <c:order val="0"/>
          <c:tx>
            <c:strRef>
              <c:f>'Folsom-W2'!$A$5</c:f>
              <c:strCache>
                <c:ptCount val="1"/>
                <c:pt idx="0">
                  <c:v>&gt;70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chemeClr val="tx1"/>
              </a:solidFill>
            </a:ln>
            <a:effectLst/>
          </c:spPr>
          <c:cat>
            <c:numRef>
              <c:f>'Folsom-W2'!$B$4:$AK$4</c:f>
              <c:numCache>
                <c:formatCode>m/d/yy;@</c:formatCode>
                <c:ptCount val="36"/>
                <c:pt idx="0">
                  <c:v>45264</c:v>
                </c:pt>
                <c:pt idx="1">
                  <c:v>45295</c:v>
                </c:pt>
                <c:pt idx="2">
                  <c:v>45328</c:v>
                </c:pt>
                <c:pt idx="3">
                  <c:v>45357</c:v>
                </c:pt>
                <c:pt idx="4">
                  <c:v>45384</c:v>
                </c:pt>
                <c:pt idx="5">
                  <c:v>45398</c:v>
                </c:pt>
                <c:pt idx="6">
                  <c:v>45415</c:v>
                </c:pt>
                <c:pt idx="7">
                  <c:v>45426</c:v>
                </c:pt>
                <c:pt idx="8">
                  <c:v>45456</c:v>
                </c:pt>
                <c:pt idx="9">
                  <c:v>45487</c:v>
                </c:pt>
                <c:pt idx="10">
                  <c:v>45517</c:v>
                </c:pt>
                <c:pt idx="11">
                  <c:v>45548</c:v>
                </c:pt>
                <c:pt idx="12">
                  <c:v>45578</c:v>
                </c:pt>
                <c:pt idx="13">
                  <c:v>45609</c:v>
                </c:pt>
              </c:numCache>
            </c:numRef>
          </c:cat>
          <c:val>
            <c:numRef>
              <c:f>'Folsom-W2'!$B$5:$AK$5</c:f>
              <c:numCache>
                <c:formatCode>0.00</c:formatCode>
                <c:ptCount val="36"/>
                <c:pt idx="0">
                  <c:v>413.56</c:v>
                </c:pt>
                <c:pt idx="1">
                  <c:v>412.15</c:v>
                </c:pt>
                <c:pt idx="2">
                  <c:v>425.73</c:v>
                </c:pt>
                <c:pt idx="3">
                  <c:v>433.84</c:v>
                </c:pt>
                <c:pt idx="4">
                  <c:v>440.93</c:v>
                </c:pt>
                <c:pt idx="5">
                  <c:v>447.68</c:v>
                </c:pt>
                <c:pt idx="6">
                  <c:v>454.86</c:v>
                </c:pt>
                <c:pt idx="7">
                  <c:v>461.23031496062993</c:v>
                </c:pt>
                <c:pt idx="8">
                  <c:v>458.56627296587919</c:v>
                </c:pt>
                <c:pt idx="9">
                  <c:v>439.16994750656158</c:v>
                </c:pt>
                <c:pt idx="10">
                  <c:v>421.35170603674538</c:v>
                </c:pt>
                <c:pt idx="11">
                  <c:v>416.24671916010499</c:v>
                </c:pt>
                <c:pt idx="12">
                  <c:v>409.248687664042</c:v>
                </c:pt>
                <c:pt idx="13">
                  <c:v>399.96062992125991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F4-4A33-B43D-F54FC934C52B}"/>
            </c:ext>
          </c:extLst>
        </c:ser>
        <c:ser>
          <c:idx val="1"/>
          <c:order val="1"/>
          <c:tx>
            <c:strRef>
              <c:f>'Folsom-W2'!$A$6</c:f>
              <c:strCache>
                <c:ptCount val="1"/>
                <c:pt idx="0">
                  <c:v>68-70</c:v>
                </c:pt>
              </c:strCache>
            </c:strRef>
          </c:tx>
          <c:spPr>
            <a:solidFill>
              <a:srgbClr val="FF9900"/>
            </a:solidFill>
            <a:ln w="9525">
              <a:solidFill>
                <a:schemeClr val="tx1"/>
              </a:solidFill>
            </a:ln>
            <a:effectLst/>
          </c:spPr>
          <c:cat>
            <c:numRef>
              <c:f>'Folsom-W2'!$B$4:$AK$4</c:f>
              <c:numCache>
                <c:formatCode>m/d/yy;@</c:formatCode>
                <c:ptCount val="36"/>
                <c:pt idx="0">
                  <c:v>45264</c:v>
                </c:pt>
                <c:pt idx="1">
                  <c:v>45295</c:v>
                </c:pt>
                <c:pt idx="2">
                  <c:v>45328</c:v>
                </c:pt>
                <c:pt idx="3">
                  <c:v>45357</c:v>
                </c:pt>
                <c:pt idx="4">
                  <c:v>45384</c:v>
                </c:pt>
                <c:pt idx="5">
                  <c:v>45398</c:v>
                </c:pt>
                <c:pt idx="6">
                  <c:v>45415</c:v>
                </c:pt>
                <c:pt idx="7">
                  <c:v>45426</c:v>
                </c:pt>
                <c:pt idx="8">
                  <c:v>45456</c:v>
                </c:pt>
                <c:pt idx="9">
                  <c:v>45487</c:v>
                </c:pt>
                <c:pt idx="10">
                  <c:v>45517</c:v>
                </c:pt>
                <c:pt idx="11">
                  <c:v>45548</c:v>
                </c:pt>
                <c:pt idx="12">
                  <c:v>45578</c:v>
                </c:pt>
                <c:pt idx="13">
                  <c:v>45609</c:v>
                </c:pt>
              </c:numCache>
            </c:numRef>
          </c:cat>
          <c:val>
            <c:numRef>
              <c:f>'Folsom-W2'!$B$6:$AK$6</c:f>
              <c:numCache>
                <c:formatCode>0.00</c:formatCode>
                <c:ptCount val="36"/>
                <c:pt idx="0">
                  <c:v>413.56</c:v>
                </c:pt>
                <c:pt idx="1">
                  <c:v>412.15</c:v>
                </c:pt>
                <c:pt idx="2">
                  <c:v>425.73</c:v>
                </c:pt>
                <c:pt idx="3">
                  <c:v>433.84</c:v>
                </c:pt>
                <c:pt idx="4">
                  <c:v>440.93</c:v>
                </c:pt>
                <c:pt idx="5">
                  <c:v>447.68</c:v>
                </c:pt>
                <c:pt idx="6">
                  <c:v>454.86</c:v>
                </c:pt>
                <c:pt idx="7">
                  <c:v>461.23031496062993</c:v>
                </c:pt>
                <c:pt idx="8">
                  <c:v>422.2613887279241</c:v>
                </c:pt>
                <c:pt idx="9">
                  <c:v>401.94524946534455</c:v>
                </c:pt>
                <c:pt idx="10">
                  <c:v>388.05659709203007</c:v>
                </c:pt>
                <c:pt idx="11">
                  <c:v>377.93866044522207</c:v>
                </c:pt>
                <c:pt idx="12">
                  <c:v>378.83894721493152</c:v>
                </c:pt>
                <c:pt idx="13">
                  <c:v>399.96062992125991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F4-4A33-B43D-F54FC934C52B}"/>
            </c:ext>
          </c:extLst>
        </c:ser>
        <c:ser>
          <c:idx val="2"/>
          <c:order val="2"/>
          <c:tx>
            <c:strRef>
              <c:f>'Folsom-W2'!$A$7</c:f>
              <c:strCache>
                <c:ptCount val="1"/>
                <c:pt idx="0">
                  <c:v>66-68</c:v>
                </c:pt>
              </c:strCache>
            </c:strRef>
          </c:tx>
          <c:spPr>
            <a:solidFill>
              <a:srgbClr val="FF9900"/>
            </a:solidFill>
            <a:ln w="9525">
              <a:solidFill>
                <a:schemeClr val="tx1"/>
              </a:solidFill>
            </a:ln>
            <a:effectLst/>
          </c:spPr>
          <c:cat>
            <c:numRef>
              <c:f>'Folsom-W2'!$B$4:$AK$4</c:f>
              <c:numCache>
                <c:formatCode>m/d/yy;@</c:formatCode>
                <c:ptCount val="36"/>
                <c:pt idx="0">
                  <c:v>45264</c:v>
                </c:pt>
                <c:pt idx="1">
                  <c:v>45295</c:v>
                </c:pt>
                <c:pt idx="2">
                  <c:v>45328</c:v>
                </c:pt>
                <c:pt idx="3">
                  <c:v>45357</c:v>
                </c:pt>
                <c:pt idx="4">
                  <c:v>45384</c:v>
                </c:pt>
                <c:pt idx="5">
                  <c:v>45398</c:v>
                </c:pt>
                <c:pt idx="6">
                  <c:v>45415</c:v>
                </c:pt>
                <c:pt idx="7">
                  <c:v>45426</c:v>
                </c:pt>
                <c:pt idx="8">
                  <c:v>45456</c:v>
                </c:pt>
                <c:pt idx="9">
                  <c:v>45487</c:v>
                </c:pt>
                <c:pt idx="10">
                  <c:v>45517</c:v>
                </c:pt>
                <c:pt idx="11">
                  <c:v>45548</c:v>
                </c:pt>
                <c:pt idx="12">
                  <c:v>45578</c:v>
                </c:pt>
                <c:pt idx="13">
                  <c:v>45609</c:v>
                </c:pt>
              </c:numCache>
            </c:numRef>
          </c:cat>
          <c:val>
            <c:numRef>
              <c:f>'Folsom-W2'!$B$7:$AK$7</c:f>
              <c:numCache>
                <c:formatCode>0.00</c:formatCode>
                <c:ptCount val="36"/>
                <c:pt idx="0">
                  <c:v>413.56</c:v>
                </c:pt>
                <c:pt idx="1">
                  <c:v>412.15</c:v>
                </c:pt>
                <c:pt idx="2">
                  <c:v>425.73</c:v>
                </c:pt>
                <c:pt idx="3">
                  <c:v>433.84</c:v>
                </c:pt>
                <c:pt idx="4">
                  <c:v>440.93</c:v>
                </c:pt>
                <c:pt idx="5">
                  <c:v>447.68</c:v>
                </c:pt>
                <c:pt idx="6">
                  <c:v>454.86</c:v>
                </c:pt>
                <c:pt idx="7">
                  <c:v>461.23031496062993</c:v>
                </c:pt>
                <c:pt idx="8">
                  <c:v>420.81459209722061</c:v>
                </c:pt>
                <c:pt idx="9">
                  <c:v>397.68782808398942</c:v>
                </c:pt>
                <c:pt idx="10">
                  <c:v>380.50422408136478</c:v>
                </c:pt>
                <c:pt idx="11">
                  <c:v>364.02539756059906</c:v>
                </c:pt>
                <c:pt idx="12">
                  <c:v>358.96559805024367</c:v>
                </c:pt>
                <c:pt idx="13">
                  <c:v>399.96062992125991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F4-4A33-B43D-F54FC934C52B}"/>
            </c:ext>
          </c:extLst>
        </c:ser>
        <c:ser>
          <c:idx val="3"/>
          <c:order val="3"/>
          <c:tx>
            <c:strRef>
              <c:f>'Folsom-W2'!$A$8</c:f>
              <c:strCache>
                <c:ptCount val="1"/>
                <c:pt idx="0">
                  <c:v>64-66</c:v>
                </c:pt>
              </c:strCache>
            </c:strRef>
          </c:tx>
          <c:spPr>
            <a:solidFill>
              <a:srgbClr val="FFFFCC"/>
            </a:solidFill>
            <a:ln w="9525">
              <a:solidFill>
                <a:schemeClr val="tx1"/>
              </a:solidFill>
            </a:ln>
            <a:effectLst/>
          </c:spPr>
          <c:cat>
            <c:numRef>
              <c:f>'Folsom-W2'!$B$4:$AK$4</c:f>
              <c:numCache>
                <c:formatCode>m/d/yy;@</c:formatCode>
                <c:ptCount val="36"/>
                <c:pt idx="0">
                  <c:v>45264</c:v>
                </c:pt>
                <c:pt idx="1">
                  <c:v>45295</c:v>
                </c:pt>
                <c:pt idx="2">
                  <c:v>45328</c:v>
                </c:pt>
                <c:pt idx="3">
                  <c:v>45357</c:v>
                </c:pt>
                <c:pt idx="4">
                  <c:v>45384</c:v>
                </c:pt>
                <c:pt idx="5">
                  <c:v>45398</c:v>
                </c:pt>
                <c:pt idx="6">
                  <c:v>45415</c:v>
                </c:pt>
                <c:pt idx="7">
                  <c:v>45426</c:v>
                </c:pt>
                <c:pt idx="8">
                  <c:v>45456</c:v>
                </c:pt>
                <c:pt idx="9">
                  <c:v>45487</c:v>
                </c:pt>
                <c:pt idx="10">
                  <c:v>45517</c:v>
                </c:pt>
                <c:pt idx="11">
                  <c:v>45548</c:v>
                </c:pt>
                <c:pt idx="12">
                  <c:v>45578</c:v>
                </c:pt>
                <c:pt idx="13">
                  <c:v>45609</c:v>
                </c:pt>
              </c:numCache>
            </c:numRef>
          </c:cat>
          <c:val>
            <c:numRef>
              <c:f>'Folsom-W2'!$B$8:$AK$8</c:f>
              <c:numCache>
                <c:formatCode>0.00</c:formatCode>
                <c:ptCount val="36"/>
                <c:pt idx="0">
                  <c:v>413.56</c:v>
                </c:pt>
                <c:pt idx="1">
                  <c:v>412.15</c:v>
                </c:pt>
                <c:pt idx="2">
                  <c:v>425.73</c:v>
                </c:pt>
                <c:pt idx="3">
                  <c:v>433.84</c:v>
                </c:pt>
                <c:pt idx="4">
                  <c:v>440.93</c:v>
                </c:pt>
                <c:pt idx="5">
                  <c:v>447.68</c:v>
                </c:pt>
                <c:pt idx="6">
                  <c:v>451.97329912023469</c:v>
                </c:pt>
                <c:pt idx="7">
                  <c:v>445.39519944266226</c:v>
                </c:pt>
                <c:pt idx="8">
                  <c:v>419.29152334839421</c:v>
                </c:pt>
                <c:pt idx="9">
                  <c:v>393.65740740740728</c:v>
                </c:pt>
                <c:pt idx="10">
                  <c:v>375.25361027402437</c:v>
                </c:pt>
                <c:pt idx="11">
                  <c:v>355.88630151851174</c:v>
                </c:pt>
                <c:pt idx="12">
                  <c:v>352.12142752989206</c:v>
                </c:pt>
                <c:pt idx="13">
                  <c:v>399.96062992125991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F4-4A33-B43D-F54FC934C52B}"/>
            </c:ext>
          </c:extLst>
        </c:ser>
        <c:ser>
          <c:idx val="4"/>
          <c:order val="4"/>
          <c:tx>
            <c:strRef>
              <c:f>'Folsom-W2'!$A$9</c:f>
              <c:strCache>
                <c:ptCount val="1"/>
                <c:pt idx="0">
                  <c:v>62-64</c:v>
                </c:pt>
              </c:strCache>
            </c:strRef>
          </c:tx>
          <c:spPr>
            <a:solidFill>
              <a:srgbClr val="FFFFCC"/>
            </a:solidFill>
            <a:ln w="9525">
              <a:solidFill>
                <a:schemeClr val="tx1"/>
              </a:solidFill>
            </a:ln>
            <a:effectLst/>
          </c:spPr>
          <c:cat>
            <c:numRef>
              <c:f>'Folsom-W2'!$B$4:$AK$4</c:f>
              <c:numCache>
                <c:formatCode>m/d/yy;@</c:formatCode>
                <c:ptCount val="36"/>
                <c:pt idx="0">
                  <c:v>45264</c:v>
                </c:pt>
                <c:pt idx="1">
                  <c:v>45295</c:v>
                </c:pt>
                <c:pt idx="2">
                  <c:v>45328</c:v>
                </c:pt>
                <c:pt idx="3">
                  <c:v>45357</c:v>
                </c:pt>
                <c:pt idx="4">
                  <c:v>45384</c:v>
                </c:pt>
                <c:pt idx="5">
                  <c:v>45398</c:v>
                </c:pt>
                <c:pt idx="6">
                  <c:v>45415</c:v>
                </c:pt>
                <c:pt idx="7">
                  <c:v>45426</c:v>
                </c:pt>
                <c:pt idx="8">
                  <c:v>45456</c:v>
                </c:pt>
                <c:pt idx="9">
                  <c:v>45487</c:v>
                </c:pt>
                <c:pt idx="10">
                  <c:v>45517</c:v>
                </c:pt>
                <c:pt idx="11">
                  <c:v>45548</c:v>
                </c:pt>
                <c:pt idx="12">
                  <c:v>45578</c:v>
                </c:pt>
                <c:pt idx="13">
                  <c:v>45609</c:v>
                </c:pt>
              </c:numCache>
            </c:numRef>
          </c:cat>
          <c:val>
            <c:numRef>
              <c:f>'Folsom-W2'!$B$9:$AK$9</c:f>
              <c:numCache>
                <c:formatCode>0.00</c:formatCode>
                <c:ptCount val="36"/>
                <c:pt idx="0">
                  <c:v>413.56</c:v>
                </c:pt>
                <c:pt idx="1">
                  <c:v>412.15</c:v>
                </c:pt>
                <c:pt idx="2">
                  <c:v>425.73</c:v>
                </c:pt>
                <c:pt idx="3">
                  <c:v>433.84</c:v>
                </c:pt>
                <c:pt idx="4">
                  <c:v>440.93</c:v>
                </c:pt>
                <c:pt idx="5">
                  <c:v>447.68</c:v>
                </c:pt>
                <c:pt idx="6">
                  <c:v>437.56262085308049</c:v>
                </c:pt>
                <c:pt idx="7">
                  <c:v>439.14734099431428</c:v>
                </c:pt>
                <c:pt idx="8">
                  <c:v>417.38153872741202</c:v>
                </c:pt>
                <c:pt idx="9">
                  <c:v>389.0823033202409</c:v>
                </c:pt>
                <c:pt idx="10">
                  <c:v>371.56542310320663</c:v>
                </c:pt>
                <c:pt idx="11">
                  <c:v>351.79535988990961</c:v>
                </c:pt>
                <c:pt idx="12">
                  <c:v>335.18365412656755</c:v>
                </c:pt>
                <c:pt idx="13">
                  <c:v>399.96062992125991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F4-4A33-B43D-F54FC934C52B}"/>
            </c:ext>
          </c:extLst>
        </c:ser>
        <c:ser>
          <c:idx val="5"/>
          <c:order val="5"/>
          <c:tx>
            <c:strRef>
              <c:f>'Folsom-W2'!$A$10</c:f>
              <c:strCache>
                <c:ptCount val="1"/>
                <c:pt idx="0">
                  <c:v>60-62</c:v>
                </c:pt>
              </c:strCache>
            </c:strRef>
          </c:tx>
          <c:spPr>
            <a:solidFill>
              <a:srgbClr val="FFFFCC"/>
            </a:solidFill>
            <a:ln w="9525">
              <a:solidFill>
                <a:schemeClr val="tx1"/>
              </a:solidFill>
            </a:ln>
            <a:effectLst/>
          </c:spPr>
          <c:cat>
            <c:numRef>
              <c:f>'Folsom-W2'!$B$4:$AK$4</c:f>
              <c:numCache>
                <c:formatCode>m/d/yy;@</c:formatCode>
                <c:ptCount val="36"/>
                <c:pt idx="0">
                  <c:v>45264</c:v>
                </c:pt>
                <c:pt idx="1">
                  <c:v>45295</c:v>
                </c:pt>
                <c:pt idx="2">
                  <c:v>45328</c:v>
                </c:pt>
                <c:pt idx="3">
                  <c:v>45357</c:v>
                </c:pt>
                <c:pt idx="4">
                  <c:v>45384</c:v>
                </c:pt>
                <c:pt idx="5">
                  <c:v>45398</c:v>
                </c:pt>
                <c:pt idx="6">
                  <c:v>45415</c:v>
                </c:pt>
                <c:pt idx="7">
                  <c:v>45426</c:v>
                </c:pt>
                <c:pt idx="8">
                  <c:v>45456</c:v>
                </c:pt>
                <c:pt idx="9">
                  <c:v>45487</c:v>
                </c:pt>
                <c:pt idx="10">
                  <c:v>45517</c:v>
                </c:pt>
                <c:pt idx="11">
                  <c:v>45548</c:v>
                </c:pt>
                <c:pt idx="12">
                  <c:v>45578</c:v>
                </c:pt>
                <c:pt idx="13">
                  <c:v>45609</c:v>
                </c:pt>
              </c:numCache>
            </c:numRef>
          </c:cat>
          <c:val>
            <c:numRef>
              <c:f>'Folsom-W2'!$B$10:$AK$10</c:f>
              <c:numCache>
                <c:formatCode>0.00</c:formatCode>
                <c:ptCount val="36"/>
                <c:pt idx="0">
                  <c:v>413.56</c:v>
                </c:pt>
                <c:pt idx="1">
                  <c:v>412.15</c:v>
                </c:pt>
                <c:pt idx="2">
                  <c:v>425.73</c:v>
                </c:pt>
                <c:pt idx="3">
                  <c:v>433.84</c:v>
                </c:pt>
                <c:pt idx="4">
                  <c:v>440.93</c:v>
                </c:pt>
                <c:pt idx="5">
                  <c:v>447.68</c:v>
                </c:pt>
                <c:pt idx="6">
                  <c:v>432.81012302320806</c:v>
                </c:pt>
                <c:pt idx="7">
                  <c:v>435.04141769512859</c:v>
                </c:pt>
                <c:pt idx="8">
                  <c:v>414.33427303068589</c:v>
                </c:pt>
                <c:pt idx="9">
                  <c:v>384.45581802274705</c:v>
                </c:pt>
                <c:pt idx="10">
                  <c:v>368.19839827713844</c:v>
                </c:pt>
                <c:pt idx="11">
                  <c:v>348.5220644767889</c:v>
                </c:pt>
                <c:pt idx="12">
                  <c:v>329.10532490256901</c:v>
                </c:pt>
                <c:pt idx="13">
                  <c:v>323.43989987362693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0F4-4A33-B43D-F54FC934C52B}"/>
            </c:ext>
          </c:extLst>
        </c:ser>
        <c:ser>
          <c:idx val="6"/>
          <c:order val="6"/>
          <c:tx>
            <c:strRef>
              <c:f>'Folsom-W2'!$A$11</c:f>
              <c:strCache>
                <c:ptCount val="1"/>
                <c:pt idx="0">
                  <c:v>58-60</c:v>
                </c:pt>
              </c:strCache>
            </c:strRef>
          </c:tx>
          <c:spPr>
            <a:solidFill>
              <a:srgbClr val="00FF00"/>
            </a:solidFill>
            <a:ln w="9525">
              <a:solidFill>
                <a:schemeClr val="tx1"/>
              </a:solidFill>
            </a:ln>
            <a:effectLst/>
          </c:spPr>
          <c:cat>
            <c:numRef>
              <c:f>'Folsom-W2'!$B$4:$AK$4</c:f>
              <c:numCache>
                <c:formatCode>m/d/yy;@</c:formatCode>
                <c:ptCount val="36"/>
                <c:pt idx="0">
                  <c:v>45264</c:v>
                </c:pt>
                <c:pt idx="1">
                  <c:v>45295</c:v>
                </c:pt>
                <c:pt idx="2">
                  <c:v>45328</c:v>
                </c:pt>
                <c:pt idx="3">
                  <c:v>45357</c:v>
                </c:pt>
                <c:pt idx="4">
                  <c:v>45384</c:v>
                </c:pt>
                <c:pt idx="5">
                  <c:v>45398</c:v>
                </c:pt>
                <c:pt idx="6">
                  <c:v>45415</c:v>
                </c:pt>
                <c:pt idx="7">
                  <c:v>45426</c:v>
                </c:pt>
                <c:pt idx="8">
                  <c:v>45456</c:v>
                </c:pt>
                <c:pt idx="9">
                  <c:v>45487</c:v>
                </c:pt>
                <c:pt idx="10">
                  <c:v>45517</c:v>
                </c:pt>
                <c:pt idx="11">
                  <c:v>45548</c:v>
                </c:pt>
                <c:pt idx="12">
                  <c:v>45578</c:v>
                </c:pt>
                <c:pt idx="13">
                  <c:v>45609</c:v>
                </c:pt>
              </c:numCache>
            </c:numRef>
          </c:cat>
          <c:val>
            <c:numRef>
              <c:f>'Folsom-W2'!$B$11:$AK$11</c:f>
              <c:numCache>
                <c:formatCode>0.00</c:formatCode>
                <c:ptCount val="36"/>
                <c:pt idx="0">
                  <c:v>413.56</c:v>
                </c:pt>
                <c:pt idx="1">
                  <c:v>412.15</c:v>
                </c:pt>
                <c:pt idx="2">
                  <c:v>425.73</c:v>
                </c:pt>
                <c:pt idx="3">
                  <c:v>433.84</c:v>
                </c:pt>
                <c:pt idx="4">
                  <c:v>440.93</c:v>
                </c:pt>
                <c:pt idx="5">
                  <c:v>444.39956369982542</c:v>
                </c:pt>
                <c:pt idx="6">
                  <c:v>430.80683692750051</c:v>
                </c:pt>
                <c:pt idx="7">
                  <c:v>429.28424739182543</c:v>
                </c:pt>
                <c:pt idx="8">
                  <c:v>409.24742250355951</c:v>
                </c:pt>
                <c:pt idx="9">
                  <c:v>379.97950405008885</c:v>
                </c:pt>
                <c:pt idx="10">
                  <c:v>364.20418367842905</c:v>
                </c:pt>
                <c:pt idx="11">
                  <c:v>344.81045555069511</c:v>
                </c:pt>
                <c:pt idx="12">
                  <c:v>325.33797767238161</c:v>
                </c:pt>
                <c:pt idx="13">
                  <c:v>307.52823142477564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0F4-4A33-B43D-F54FC934C52B}"/>
            </c:ext>
          </c:extLst>
        </c:ser>
        <c:ser>
          <c:idx val="7"/>
          <c:order val="7"/>
          <c:tx>
            <c:strRef>
              <c:f>'Folsom-W2'!$A$12</c:f>
              <c:strCache>
                <c:ptCount val="1"/>
                <c:pt idx="0">
                  <c:v>56-58</c:v>
                </c:pt>
              </c:strCache>
            </c:strRef>
          </c:tx>
          <c:spPr>
            <a:solidFill>
              <a:srgbClr val="00FF00"/>
            </a:solidFill>
            <a:ln w="9525">
              <a:solidFill>
                <a:schemeClr val="tx1"/>
              </a:solidFill>
            </a:ln>
            <a:effectLst/>
          </c:spPr>
          <c:cat>
            <c:numRef>
              <c:f>'Folsom-W2'!$B$4:$AK$4</c:f>
              <c:numCache>
                <c:formatCode>m/d/yy;@</c:formatCode>
                <c:ptCount val="36"/>
                <c:pt idx="0">
                  <c:v>45264</c:v>
                </c:pt>
                <c:pt idx="1">
                  <c:v>45295</c:v>
                </c:pt>
                <c:pt idx="2">
                  <c:v>45328</c:v>
                </c:pt>
                <c:pt idx="3">
                  <c:v>45357</c:v>
                </c:pt>
                <c:pt idx="4">
                  <c:v>45384</c:v>
                </c:pt>
                <c:pt idx="5">
                  <c:v>45398</c:v>
                </c:pt>
                <c:pt idx="6">
                  <c:v>45415</c:v>
                </c:pt>
                <c:pt idx="7">
                  <c:v>45426</c:v>
                </c:pt>
                <c:pt idx="8">
                  <c:v>45456</c:v>
                </c:pt>
                <c:pt idx="9">
                  <c:v>45487</c:v>
                </c:pt>
                <c:pt idx="10">
                  <c:v>45517</c:v>
                </c:pt>
                <c:pt idx="11">
                  <c:v>45548</c:v>
                </c:pt>
                <c:pt idx="12">
                  <c:v>45578</c:v>
                </c:pt>
                <c:pt idx="13">
                  <c:v>45609</c:v>
                </c:pt>
              </c:numCache>
            </c:numRef>
          </c:cat>
          <c:val>
            <c:numRef>
              <c:f>'Folsom-W2'!$B$12:$AK$12</c:f>
              <c:numCache>
                <c:formatCode>0.00</c:formatCode>
                <c:ptCount val="36"/>
                <c:pt idx="0">
                  <c:v>407.85836619718299</c:v>
                </c:pt>
                <c:pt idx="1">
                  <c:v>412.15</c:v>
                </c:pt>
                <c:pt idx="2">
                  <c:v>425.73</c:v>
                </c:pt>
                <c:pt idx="3">
                  <c:v>433.84</c:v>
                </c:pt>
                <c:pt idx="4">
                  <c:v>440.93</c:v>
                </c:pt>
                <c:pt idx="5">
                  <c:v>431.40881481481478</c:v>
                </c:pt>
                <c:pt idx="6">
                  <c:v>428.38833956969131</c:v>
                </c:pt>
                <c:pt idx="7">
                  <c:v>420.00385802469134</c:v>
                </c:pt>
                <c:pt idx="8">
                  <c:v>400.98198549456674</c:v>
                </c:pt>
                <c:pt idx="9">
                  <c:v>374.89201581283817</c:v>
                </c:pt>
                <c:pt idx="10">
                  <c:v>358.17756257479311</c:v>
                </c:pt>
                <c:pt idx="11">
                  <c:v>339.11320112763684</c:v>
                </c:pt>
                <c:pt idx="12">
                  <c:v>320.61948396801279</c:v>
                </c:pt>
                <c:pt idx="13">
                  <c:v>301.59678546471008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0F4-4A33-B43D-F54FC934C52B}"/>
            </c:ext>
          </c:extLst>
        </c:ser>
        <c:ser>
          <c:idx val="8"/>
          <c:order val="8"/>
          <c:tx>
            <c:strRef>
              <c:f>'Folsom-W2'!$A$13</c:f>
              <c:strCache>
                <c:ptCount val="1"/>
                <c:pt idx="0">
                  <c:v>54-56</c:v>
                </c:pt>
              </c:strCache>
            </c:strRef>
          </c:tx>
          <c:spPr>
            <a:solidFill>
              <a:srgbClr val="00FFFF"/>
            </a:solidFill>
            <a:ln w="9525">
              <a:solidFill>
                <a:schemeClr val="tx1"/>
              </a:solidFill>
            </a:ln>
            <a:effectLst/>
          </c:spPr>
          <c:cat>
            <c:numRef>
              <c:f>'Folsom-W2'!$B$4:$AK$4</c:f>
              <c:numCache>
                <c:formatCode>m/d/yy;@</c:formatCode>
                <c:ptCount val="36"/>
                <c:pt idx="0">
                  <c:v>45264</c:v>
                </c:pt>
                <c:pt idx="1">
                  <c:v>45295</c:v>
                </c:pt>
                <c:pt idx="2">
                  <c:v>45328</c:v>
                </c:pt>
                <c:pt idx="3">
                  <c:v>45357</c:v>
                </c:pt>
                <c:pt idx="4">
                  <c:v>45384</c:v>
                </c:pt>
                <c:pt idx="5">
                  <c:v>45398</c:v>
                </c:pt>
                <c:pt idx="6">
                  <c:v>45415</c:v>
                </c:pt>
                <c:pt idx="7">
                  <c:v>45426</c:v>
                </c:pt>
                <c:pt idx="8">
                  <c:v>45456</c:v>
                </c:pt>
                <c:pt idx="9">
                  <c:v>45487</c:v>
                </c:pt>
                <c:pt idx="10">
                  <c:v>45517</c:v>
                </c:pt>
                <c:pt idx="11">
                  <c:v>45548</c:v>
                </c:pt>
                <c:pt idx="12">
                  <c:v>45578</c:v>
                </c:pt>
                <c:pt idx="13">
                  <c:v>45609</c:v>
                </c:pt>
              </c:numCache>
            </c:numRef>
          </c:cat>
          <c:val>
            <c:numRef>
              <c:f>'Folsom-W2'!$B$13:$AK$13</c:f>
              <c:numCache>
                <c:formatCode>0.00</c:formatCode>
                <c:ptCount val="36"/>
                <c:pt idx="0">
                  <c:v>301.57110156250002</c:v>
                </c:pt>
                <c:pt idx="1">
                  <c:v>412.15</c:v>
                </c:pt>
                <c:pt idx="2">
                  <c:v>425.73</c:v>
                </c:pt>
                <c:pt idx="3">
                  <c:v>433.84</c:v>
                </c:pt>
                <c:pt idx="4">
                  <c:v>428.60176805251643</c:v>
                </c:pt>
                <c:pt idx="5">
                  <c:v>418.29255924170616</c:v>
                </c:pt>
                <c:pt idx="6">
                  <c:v>425.4435313376988</c:v>
                </c:pt>
                <c:pt idx="7">
                  <c:v>415.50349956255462</c:v>
                </c:pt>
                <c:pt idx="8">
                  <c:v>389.26139440903216</c:v>
                </c:pt>
                <c:pt idx="9">
                  <c:v>366.97324292796725</c:v>
                </c:pt>
                <c:pt idx="10">
                  <c:v>345.51600320793227</c:v>
                </c:pt>
                <c:pt idx="11">
                  <c:v>326.53173161047181</c:v>
                </c:pt>
                <c:pt idx="12">
                  <c:v>312.57327209098867</c:v>
                </c:pt>
                <c:pt idx="13">
                  <c:v>297.97025371828528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0F4-4A33-B43D-F54FC934C52B}"/>
            </c:ext>
          </c:extLst>
        </c:ser>
        <c:ser>
          <c:idx val="9"/>
          <c:order val="9"/>
          <c:tx>
            <c:strRef>
              <c:f>'Folsom-W2'!$A$14</c:f>
              <c:strCache>
                <c:ptCount val="1"/>
                <c:pt idx="0">
                  <c:v>52-54</c:v>
                </c:pt>
              </c:strCache>
            </c:strRef>
          </c:tx>
          <c:spPr>
            <a:solidFill>
              <a:srgbClr val="00FFFF"/>
            </a:solidFill>
            <a:ln w="9525">
              <a:solidFill>
                <a:schemeClr val="tx1"/>
              </a:solidFill>
            </a:ln>
            <a:effectLst/>
          </c:spPr>
          <c:cat>
            <c:numRef>
              <c:f>'Folsom-W2'!$B$4:$AK$4</c:f>
              <c:numCache>
                <c:formatCode>m/d/yy;@</c:formatCode>
                <c:ptCount val="36"/>
                <c:pt idx="0">
                  <c:v>45264</c:v>
                </c:pt>
                <c:pt idx="1">
                  <c:v>45295</c:v>
                </c:pt>
                <c:pt idx="2">
                  <c:v>45328</c:v>
                </c:pt>
                <c:pt idx="3">
                  <c:v>45357</c:v>
                </c:pt>
                <c:pt idx="4">
                  <c:v>45384</c:v>
                </c:pt>
                <c:pt idx="5">
                  <c:v>45398</c:v>
                </c:pt>
                <c:pt idx="6">
                  <c:v>45415</c:v>
                </c:pt>
                <c:pt idx="7">
                  <c:v>45426</c:v>
                </c:pt>
                <c:pt idx="8">
                  <c:v>45456</c:v>
                </c:pt>
                <c:pt idx="9">
                  <c:v>45487</c:v>
                </c:pt>
                <c:pt idx="10">
                  <c:v>45517</c:v>
                </c:pt>
                <c:pt idx="11">
                  <c:v>45548</c:v>
                </c:pt>
                <c:pt idx="12">
                  <c:v>45578</c:v>
                </c:pt>
                <c:pt idx="13">
                  <c:v>45609</c:v>
                </c:pt>
              </c:numCache>
            </c:numRef>
          </c:cat>
          <c:val>
            <c:numRef>
              <c:f>'Folsom-W2'!$B$14:$AK$14</c:f>
              <c:numCache>
                <c:formatCode>0.00</c:formatCode>
                <c:ptCount val="36"/>
                <c:pt idx="0">
                  <c:v>242.15087567567576</c:v>
                </c:pt>
                <c:pt idx="1">
                  <c:v>409.43618050541534</c:v>
                </c:pt>
                <c:pt idx="2">
                  <c:v>425.73</c:v>
                </c:pt>
                <c:pt idx="3">
                  <c:v>433.84</c:v>
                </c:pt>
                <c:pt idx="4">
                  <c:v>408.18590613973186</c:v>
                </c:pt>
                <c:pt idx="5">
                  <c:v>414.48620363636365</c:v>
                </c:pt>
                <c:pt idx="6">
                  <c:v>409.09392757009346</c:v>
                </c:pt>
                <c:pt idx="7">
                  <c:v>405.56476013414988</c:v>
                </c:pt>
                <c:pt idx="8">
                  <c:v>378.49441345873436</c:v>
                </c:pt>
                <c:pt idx="9">
                  <c:v>351.99372332246344</c:v>
                </c:pt>
                <c:pt idx="10">
                  <c:v>323.58495552639249</c:v>
                </c:pt>
                <c:pt idx="11">
                  <c:v>308.30040342179444</c:v>
                </c:pt>
                <c:pt idx="12">
                  <c:v>297.51154369592689</c:v>
                </c:pt>
                <c:pt idx="13">
                  <c:v>293.10784068658091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0F4-4A33-B43D-F54FC934C52B}"/>
            </c:ext>
          </c:extLst>
        </c:ser>
        <c:ser>
          <c:idx val="10"/>
          <c:order val="10"/>
          <c:tx>
            <c:strRef>
              <c:f>'Folsom-W2'!$A$15</c:f>
              <c:strCache>
                <c:ptCount val="1"/>
                <c:pt idx="0">
                  <c:v>50-52</c:v>
                </c:pt>
              </c:strCache>
            </c:strRef>
          </c:tx>
          <c:spPr>
            <a:solidFill>
              <a:srgbClr val="3366FF"/>
            </a:solidFill>
            <a:ln w="9525">
              <a:solidFill>
                <a:schemeClr val="tx1"/>
              </a:solidFill>
            </a:ln>
            <a:effectLst/>
          </c:spPr>
          <c:cat>
            <c:numRef>
              <c:f>'Folsom-W2'!$B$4:$AK$4</c:f>
              <c:numCache>
                <c:formatCode>m/d/yy;@</c:formatCode>
                <c:ptCount val="36"/>
                <c:pt idx="0">
                  <c:v>45264</c:v>
                </c:pt>
                <c:pt idx="1">
                  <c:v>45295</c:v>
                </c:pt>
                <c:pt idx="2">
                  <c:v>45328</c:v>
                </c:pt>
                <c:pt idx="3">
                  <c:v>45357</c:v>
                </c:pt>
                <c:pt idx="4">
                  <c:v>45384</c:v>
                </c:pt>
                <c:pt idx="5">
                  <c:v>45398</c:v>
                </c:pt>
                <c:pt idx="6">
                  <c:v>45415</c:v>
                </c:pt>
                <c:pt idx="7">
                  <c:v>45426</c:v>
                </c:pt>
                <c:pt idx="8">
                  <c:v>45456</c:v>
                </c:pt>
                <c:pt idx="9">
                  <c:v>45487</c:v>
                </c:pt>
                <c:pt idx="10">
                  <c:v>45517</c:v>
                </c:pt>
                <c:pt idx="11">
                  <c:v>45548</c:v>
                </c:pt>
                <c:pt idx="12">
                  <c:v>45578</c:v>
                </c:pt>
                <c:pt idx="13">
                  <c:v>45609</c:v>
                </c:pt>
              </c:numCache>
            </c:numRef>
          </c:cat>
          <c:val>
            <c:numRef>
              <c:f>'Folsom-W2'!$B$15:$AK$15</c:f>
              <c:numCache>
                <c:formatCode>0.00</c:formatCode>
                <c:ptCount val="36"/>
                <c:pt idx="0">
                  <c:v>225.05477424612874</c:v>
                </c:pt>
                <c:pt idx="1">
                  <c:v>335.20653177257509</c:v>
                </c:pt>
                <c:pt idx="2">
                  <c:v>424.03343478260865</c:v>
                </c:pt>
                <c:pt idx="3">
                  <c:v>433.84</c:v>
                </c:pt>
                <c:pt idx="4">
                  <c:v>403.84219031141868</c:v>
                </c:pt>
                <c:pt idx="5">
                  <c:v>405.736551724138</c:v>
                </c:pt>
                <c:pt idx="6">
                  <c:v>387.76593961105431</c:v>
                </c:pt>
                <c:pt idx="7">
                  <c:v>385.27378161849265</c:v>
                </c:pt>
                <c:pt idx="8">
                  <c:v>359.10670020414102</c:v>
                </c:pt>
                <c:pt idx="9">
                  <c:v>321.43226888305594</c:v>
                </c:pt>
                <c:pt idx="10">
                  <c:v>291.5043952839228</c:v>
                </c:pt>
                <c:pt idx="11">
                  <c:v>291.24363460977634</c:v>
                </c:pt>
                <c:pt idx="12">
                  <c:v>289.74348692524546</c:v>
                </c:pt>
                <c:pt idx="13">
                  <c:v>280.7452367065228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0F4-4A33-B43D-F54FC934C52B}"/>
            </c:ext>
          </c:extLst>
        </c:ser>
        <c:ser>
          <c:idx val="11"/>
          <c:order val="11"/>
          <c:tx>
            <c:strRef>
              <c:f>'Folsom-W2'!$A$16</c:f>
              <c:strCache>
                <c:ptCount val="1"/>
                <c:pt idx="0">
                  <c:v>48-50</c:v>
                </c:pt>
              </c:strCache>
            </c:strRef>
          </c:tx>
          <c:spPr>
            <a:solidFill>
              <a:srgbClr val="3366FF"/>
            </a:solidFill>
            <a:ln w="9525">
              <a:solidFill>
                <a:schemeClr val="tx1"/>
              </a:solidFill>
            </a:ln>
            <a:effectLst/>
          </c:spPr>
          <c:cat>
            <c:numRef>
              <c:f>'Folsom-W2'!$B$4:$AK$4</c:f>
              <c:numCache>
                <c:formatCode>m/d/yy;@</c:formatCode>
                <c:ptCount val="36"/>
                <c:pt idx="0">
                  <c:v>45264</c:v>
                </c:pt>
                <c:pt idx="1">
                  <c:v>45295</c:v>
                </c:pt>
                <c:pt idx="2">
                  <c:v>45328</c:v>
                </c:pt>
                <c:pt idx="3">
                  <c:v>45357</c:v>
                </c:pt>
                <c:pt idx="4">
                  <c:v>45384</c:v>
                </c:pt>
                <c:pt idx="5">
                  <c:v>45398</c:v>
                </c:pt>
                <c:pt idx="6">
                  <c:v>45415</c:v>
                </c:pt>
                <c:pt idx="7">
                  <c:v>45426</c:v>
                </c:pt>
                <c:pt idx="8">
                  <c:v>45456</c:v>
                </c:pt>
                <c:pt idx="9">
                  <c:v>45487</c:v>
                </c:pt>
                <c:pt idx="10">
                  <c:v>45517</c:v>
                </c:pt>
                <c:pt idx="11">
                  <c:v>45548</c:v>
                </c:pt>
                <c:pt idx="12">
                  <c:v>45578</c:v>
                </c:pt>
                <c:pt idx="13">
                  <c:v>45609</c:v>
                </c:pt>
              </c:numCache>
            </c:numRef>
          </c:cat>
          <c:val>
            <c:numRef>
              <c:f>'Folsom-W2'!$B$16:$AK$16</c:f>
              <c:numCache>
                <c:formatCode>0.00</c:formatCode>
                <c:ptCount val="36"/>
                <c:pt idx="0">
                  <c:v>0</c:v>
                </c:pt>
                <c:pt idx="1">
                  <c:v>281.66673271889397</c:v>
                </c:pt>
                <c:pt idx="2">
                  <c:v>331.0940589680589</c:v>
                </c:pt>
                <c:pt idx="3">
                  <c:v>360.81604010349292</c:v>
                </c:pt>
                <c:pt idx="4">
                  <c:v>388.98255999999964</c:v>
                </c:pt>
                <c:pt idx="5">
                  <c:v>381.69545454545477</c:v>
                </c:pt>
                <c:pt idx="6">
                  <c:v>367.26482608695676</c:v>
                </c:pt>
                <c:pt idx="7">
                  <c:v>329.05347769028845</c:v>
                </c:pt>
                <c:pt idx="8">
                  <c:v>286.78149606299166</c:v>
                </c:pt>
                <c:pt idx="9">
                  <c:v>266.6852580927382</c:v>
                </c:pt>
                <c:pt idx="10">
                  <c:v>253.73359580052465</c:v>
                </c:pt>
                <c:pt idx="11">
                  <c:v>256.89632545931818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0F4-4A33-B43D-F54FC934C52B}"/>
            </c:ext>
          </c:extLst>
        </c:ser>
        <c:ser>
          <c:idx val="12"/>
          <c:order val="12"/>
          <c:tx>
            <c:strRef>
              <c:f>'Folsom-W2'!$A$17</c:f>
              <c:strCache>
                <c:ptCount val="1"/>
                <c:pt idx="0">
                  <c:v>46-48</c:v>
                </c:pt>
              </c:strCache>
            </c:strRef>
          </c:tx>
          <c:spPr>
            <a:solidFill>
              <a:srgbClr val="0000FF"/>
            </a:solidFill>
            <a:ln w="9525">
              <a:solidFill>
                <a:schemeClr val="tx1"/>
              </a:solidFill>
            </a:ln>
            <a:effectLst/>
          </c:spPr>
          <c:cat>
            <c:numRef>
              <c:f>'Folsom-W2'!$B$4:$AK$4</c:f>
              <c:numCache>
                <c:formatCode>m/d/yy;@</c:formatCode>
                <c:ptCount val="36"/>
                <c:pt idx="0">
                  <c:v>45264</c:v>
                </c:pt>
                <c:pt idx="1">
                  <c:v>45295</c:v>
                </c:pt>
                <c:pt idx="2">
                  <c:v>45328</c:v>
                </c:pt>
                <c:pt idx="3">
                  <c:v>45357</c:v>
                </c:pt>
                <c:pt idx="4">
                  <c:v>45384</c:v>
                </c:pt>
                <c:pt idx="5">
                  <c:v>45398</c:v>
                </c:pt>
                <c:pt idx="6">
                  <c:v>45415</c:v>
                </c:pt>
                <c:pt idx="7">
                  <c:v>45426</c:v>
                </c:pt>
                <c:pt idx="8">
                  <c:v>45456</c:v>
                </c:pt>
                <c:pt idx="9">
                  <c:v>45487</c:v>
                </c:pt>
                <c:pt idx="10">
                  <c:v>45517</c:v>
                </c:pt>
                <c:pt idx="11">
                  <c:v>45548</c:v>
                </c:pt>
                <c:pt idx="12">
                  <c:v>45578</c:v>
                </c:pt>
                <c:pt idx="13">
                  <c:v>45609</c:v>
                </c:pt>
              </c:numCache>
            </c:numRef>
          </c:cat>
          <c:val>
            <c:numRef>
              <c:f>'Folsom-W2'!$B$17:$AK$17</c:f>
              <c:numCache>
                <c:formatCode>0.00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261.96881159420292</c:v>
                </c:pt>
                <c:pt idx="4">
                  <c:v>276.08976056338014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0F4-4A33-B43D-F54FC934C52B}"/>
            </c:ext>
          </c:extLst>
        </c:ser>
        <c:ser>
          <c:idx val="13"/>
          <c:order val="13"/>
          <c:tx>
            <c:strRef>
              <c:f>'Folsom-W2'!$A$18</c:f>
              <c:strCache>
                <c:ptCount val="1"/>
                <c:pt idx="0">
                  <c:v>&lt;46</c:v>
                </c:pt>
              </c:strCache>
            </c:strRef>
          </c:tx>
          <c:spPr>
            <a:solidFill>
              <a:srgbClr val="0000FF"/>
            </a:solidFill>
            <a:ln w="9525">
              <a:solidFill>
                <a:schemeClr val="tx1"/>
              </a:solidFill>
            </a:ln>
            <a:effectLst/>
          </c:spPr>
          <c:cat>
            <c:numRef>
              <c:f>'Folsom-W2'!$B$4:$AK$4</c:f>
              <c:numCache>
                <c:formatCode>m/d/yy;@</c:formatCode>
                <c:ptCount val="36"/>
                <c:pt idx="0">
                  <c:v>45264</c:v>
                </c:pt>
                <c:pt idx="1">
                  <c:v>45295</c:v>
                </c:pt>
                <c:pt idx="2">
                  <c:v>45328</c:v>
                </c:pt>
                <c:pt idx="3">
                  <c:v>45357</c:v>
                </c:pt>
                <c:pt idx="4">
                  <c:v>45384</c:v>
                </c:pt>
                <c:pt idx="5">
                  <c:v>45398</c:v>
                </c:pt>
                <c:pt idx="6">
                  <c:v>45415</c:v>
                </c:pt>
                <c:pt idx="7">
                  <c:v>45426</c:v>
                </c:pt>
                <c:pt idx="8">
                  <c:v>45456</c:v>
                </c:pt>
                <c:pt idx="9">
                  <c:v>45487</c:v>
                </c:pt>
                <c:pt idx="10">
                  <c:v>45517</c:v>
                </c:pt>
                <c:pt idx="11">
                  <c:v>45548</c:v>
                </c:pt>
                <c:pt idx="12">
                  <c:v>45578</c:v>
                </c:pt>
                <c:pt idx="13">
                  <c:v>45609</c:v>
                </c:pt>
              </c:numCache>
            </c:numRef>
          </c:cat>
          <c:val>
            <c:numRef>
              <c:f>'Folsom-W2'!$B$18:$AK$18</c:f>
              <c:numCache>
                <c:formatCode>0.00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0F4-4A33-B43D-F54FC934C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/>
              </a:solidFill>
              <a:prstDash val="lgDash"/>
              <a:round/>
            </a:ln>
            <a:effectLst/>
          </c:spPr>
        </c:dropLines>
        <c:axId val="776731999"/>
        <c:axId val="776724799"/>
      </c:areaChart>
      <c:dateAx>
        <c:axId val="776731999"/>
        <c:scaling>
          <c:orientation val="minMax"/>
          <c:max val="45627"/>
          <c:min val="452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45298373922461183"/>
              <c:y val="0.94883830430287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6724799"/>
        <c:crosses val="autoZero"/>
        <c:auto val="1"/>
        <c:lblOffset val="100"/>
        <c:baseTimeUnit val="days"/>
      </c:dateAx>
      <c:valAx>
        <c:axId val="776724799"/>
        <c:scaling>
          <c:orientation val="minMax"/>
          <c:max val="480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 (feet)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6731999"/>
        <c:crosses val="autoZero"/>
        <c:crossBetween val="midCat"/>
        <c:majorUnit val="20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92069986203031273"/>
          <c:y val="7.4354728386224464E-2"/>
          <c:w val="6.3807113898974421E-2"/>
          <c:h val="0.8310298258172274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723900" y="3619500"/>
    <xdr:ext cx="8667750" cy="6296025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3D488BD-A235-4320-BEFF-31457C2CA08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0.77394</cdr:x>
      <cdr:y>0.04242</cdr:y>
    </cdr:from>
    <cdr:to>
      <cdr:x>0.92235</cdr:x>
      <cdr:y>0.11515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ED69B1A1-BDD9-EA87-830F-73065FA9DC43}"/>
            </a:ext>
          </a:extLst>
        </cdr:cNvPr>
        <cdr:cNvSpPr txBox="1"/>
      </cdr:nvSpPr>
      <cdr:spPr>
        <a:xfrm xmlns:a="http://schemas.openxmlformats.org/drawingml/2006/main">
          <a:off x="6705599" y="266700"/>
          <a:ext cx="1285875" cy="457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u="sng" baseline="0"/>
            <a:t>Key Elevation Lines</a:t>
          </a:r>
          <a:endParaRPr lang="en-US" sz="1100" u="sng"/>
        </a:p>
      </cdr:txBody>
    </cdr:sp>
  </cdr:relSizeAnchor>
  <cdr:relSizeAnchor xmlns:cdr="http://schemas.openxmlformats.org/drawingml/2006/chartDrawing">
    <cdr:from>
      <cdr:x>0.17296</cdr:x>
      <cdr:y>0.3096</cdr:y>
    </cdr:from>
    <cdr:to>
      <cdr:x>0.91173</cdr:x>
      <cdr:y>0.3096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D05E834F-A004-6288-06A8-8091D01EFDE8}"/>
            </a:ext>
          </a:extLst>
        </cdr:cNvPr>
        <cdr:cNvCxnSpPr/>
      </cdr:nvCxnSpPr>
      <cdr:spPr>
        <a:xfrm xmlns:a="http://schemas.openxmlformats.org/drawingml/2006/main">
          <a:off x="1498599" y="1946275"/>
          <a:ext cx="6400800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FF0000"/>
          </a:solidFill>
          <a:prstDash val="soli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0.77363</cdr:x>
      <cdr:y>0.31061</cdr:y>
    </cdr:from>
    <cdr:to>
      <cdr:x>0.91099</cdr:x>
      <cdr:y>0.42121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4C988F3A-BB61-AC88-92EF-557B8768F7F8}"/>
            </a:ext>
          </a:extLst>
        </cdr:cNvPr>
        <cdr:cNvSpPr txBox="1"/>
      </cdr:nvSpPr>
      <cdr:spPr>
        <a:xfrm xmlns:a="http://schemas.openxmlformats.org/drawingml/2006/main">
          <a:off x="6705600" y="1955608"/>
          <a:ext cx="1190625" cy="6963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u="none">
              <a:solidFill>
                <a:srgbClr val="FF0000"/>
              </a:solidFill>
            </a:rPr>
            <a:t>Top</a:t>
          </a:r>
        </a:p>
        <a:p xmlns:a="http://schemas.openxmlformats.org/drawingml/2006/main">
          <a:r>
            <a:rPr lang="en-US" sz="1100" u="none">
              <a:solidFill>
                <a:srgbClr val="FF0000"/>
              </a:solidFill>
            </a:rPr>
            <a:t>Shutters</a:t>
          </a:r>
        </a:p>
      </cdr:txBody>
    </cdr:sp>
  </cdr:relSizeAnchor>
  <cdr:relSizeAnchor xmlns:cdr="http://schemas.openxmlformats.org/drawingml/2006/chartDrawing">
    <cdr:from>
      <cdr:x>0.77363</cdr:x>
      <cdr:y>0.42424</cdr:y>
    </cdr:from>
    <cdr:to>
      <cdr:x>0.90879</cdr:x>
      <cdr:y>0.50151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6464E0A9-E7CC-1C13-D66D-BB28D69C9CDD}"/>
            </a:ext>
          </a:extLst>
        </cdr:cNvPr>
        <cdr:cNvSpPr txBox="1"/>
      </cdr:nvSpPr>
      <cdr:spPr>
        <a:xfrm xmlns:a="http://schemas.openxmlformats.org/drawingml/2006/main">
          <a:off x="6705600" y="2671026"/>
          <a:ext cx="1171575" cy="4864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u="none" baseline="0">
              <a:solidFill>
                <a:srgbClr val="FF0000"/>
              </a:solidFill>
            </a:rPr>
            <a:t>Middle</a:t>
          </a:r>
        </a:p>
        <a:p xmlns:a="http://schemas.openxmlformats.org/drawingml/2006/main">
          <a:r>
            <a:rPr lang="en-US" sz="1100" u="none" baseline="0">
              <a:solidFill>
                <a:srgbClr val="FF0000"/>
              </a:solidFill>
            </a:rPr>
            <a:t>Shutters</a:t>
          </a:r>
          <a:endParaRPr lang="en-US" sz="1100" u="none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0.77363</cdr:x>
      <cdr:y>0.50455</cdr:y>
    </cdr:from>
    <cdr:to>
      <cdr:x>0.91099</cdr:x>
      <cdr:y>0.65151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FB2AF9BB-7944-D8FB-BEFC-9EE85E9F5BDD}"/>
            </a:ext>
          </a:extLst>
        </cdr:cNvPr>
        <cdr:cNvSpPr txBox="1"/>
      </cdr:nvSpPr>
      <cdr:spPr>
        <a:xfrm xmlns:a="http://schemas.openxmlformats.org/drawingml/2006/main">
          <a:off x="6705600" y="3176659"/>
          <a:ext cx="1190625" cy="9252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u="none" baseline="0">
              <a:solidFill>
                <a:srgbClr val="FF0000"/>
              </a:solidFill>
            </a:rPr>
            <a:t>Bottom</a:t>
          </a:r>
        </a:p>
        <a:p xmlns:a="http://schemas.openxmlformats.org/drawingml/2006/main">
          <a:r>
            <a:rPr lang="en-US" sz="1100" u="none" baseline="0">
              <a:solidFill>
                <a:srgbClr val="FF0000"/>
              </a:solidFill>
            </a:rPr>
            <a:t>Shutters</a:t>
          </a:r>
          <a:endParaRPr lang="en-US" sz="1100" u="none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0.77284</cdr:x>
      <cdr:y>0.83638</cdr:y>
    </cdr:from>
    <cdr:to>
      <cdr:x>0.9557</cdr:x>
      <cdr:y>0.91225</cdr:y>
    </cdr:to>
    <cdr:sp macro="" textlink="">
      <cdr:nvSpPr>
        <cdr:cNvPr id="11" name="TextBox 1">
          <a:extLst xmlns:a="http://schemas.openxmlformats.org/drawingml/2006/main">
            <a:ext uri="{FF2B5EF4-FFF2-40B4-BE49-F238E27FC236}">
              <a16:creationId xmlns:a16="http://schemas.microsoft.com/office/drawing/2014/main" id="{E99FB803-225B-0E1D-4A9E-7EB839260F2D}"/>
            </a:ext>
          </a:extLst>
        </cdr:cNvPr>
        <cdr:cNvSpPr txBox="1"/>
      </cdr:nvSpPr>
      <cdr:spPr>
        <a:xfrm xmlns:a="http://schemas.openxmlformats.org/drawingml/2006/main">
          <a:off x="6698793" y="5265896"/>
          <a:ext cx="1584985" cy="4776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u="none" baseline="0">
              <a:effectLst/>
            </a:rPr>
            <a:t>Lower River</a:t>
          </a:r>
        </a:p>
        <a:p xmlns:a="http://schemas.openxmlformats.org/drawingml/2006/main">
          <a:r>
            <a:rPr lang="en-US" sz="1100" u="none" baseline="0">
              <a:effectLst/>
            </a:rPr>
            <a:t>Outlet Invert</a:t>
          </a:r>
          <a:endParaRPr lang="en-US" sz="1100" u="none">
            <a:effectLst/>
          </a:endParaRPr>
        </a:p>
      </cdr:txBody>
    </cdr:sp>
  </cdr:relSizeAnchor>
  <cdr:relSizeAnchor xmlns:cdr="http://schemas.openxmlformats.org/drawingml/2006/chartDrawing">
    <cdr:from>
      <cdr:x>0.17223</cdr:x>
      <cdr:y>0.42222</cdr:y>
    </cdr:from>
    <cdr:to>
      <cdr:x>0.91099</cdr:x>
      <cdr:y>0.42222</cdr:y>
    </cdr:to>
    <cdr:cxnSp macro="">
      <cdr:nvCxnSpPr>
        <cdr:cNvPr id="12" name="Straight Connector 11">
          <a:extLst xmlns:a="http://schemas.openxmlformats.org/drawingml/2006/main">
            <a:ext uri="{FF2B5EF4-FFF2-40B4-BE49-F238E27FC236}">
              <a16:creationId xmlns:a16="http://schemas.microsoft.com/office/drawing/2014/main" id="{057D356D-5A48-F0D3-6EEF-3A5B4EB9A27B}"/>
            </a:ext>
          </a:extLst>
        </cdr:cNvPr>
        <cdr:cNvCxnSpPr/>
      </cdr:nvCxnSpPr>
      <cdr:spPr>
        <a:xfrm xmlns:a="http://schemas.openxmlformats.org/drawingml/2006/main">
          <a:off x="1492249" y="2654300"/>
          <a:ext cx="6400800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FF0000"/>
          </a:solidFill>
          <a:prstDash val="soli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0.17223</cdr:x>
      <cdr:y>0.50253</cdr:y>
    </cdr:from>
    <cdr:to>
      <cdr:x>0.91099</cdr:x>
      <cdr:y>0.50253</cdr:y>
    </cdr:to>
    <cdr:cxnSp macro="">
      <cdr:nvCxnSpPr>
        <cdr:cNvPr id="13" name="Straight Connector 12">
          <a:extLst xmlns:a="http://schemas.openxmlformats.org/drawingml/2006/main">
            <a:ext uri="{FF2B5EF4-FFF2-40B4-BE49-F238E27FC236}">
              <a16:creationId xmlns:a16="http://schemas.microsoft.com/office/drawing/2014/main" id="{057D356D-5A48-F0D3-6EEF-3A5B4EB9A27B}"/>
            </a:ext>
          </a:extLst>
        </cdr:cNvPr>
        <cdr:cNvCxnSpPr/>
      </cdr:nvCxnSpPr>
      <cdr:spPr>
        <a:xfrm xmlns:a="http://schemas.openxmlformats.org/drawingml/2006/main">
          <a:off x="1492249" y="3159125"/>
          <a:ext cx="6400800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FF0000"/>
          </a:solidFill>
          <a:prstDash val="soli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0.17223</cdr:x>
      <cdr:y>0.65404</cdr:y>
    </cdr:from>
    <cdr:to>
      <cdr:x>0.91099</cdr:x>
      <cdr:y>0.65404</cdr:y>
    </cdr:to>
    <cdr:cxnSp macro="">
      <cdr:nvCxnSpPr>
        <cdr:cNvPr id="14" name="Straight Connector 13">
          <a:extLst xmlns:a="http://schemas.openxmlformats.org/drawingml/2006/main">
            <a:ext uri="{FF2B5EF4-FFF2-40B4-BE49-F238E27FC236}">
              <a16:creationId xmlns:a16="http://schemas.microsoft.com/office/drawing/2014/main" id="{057D356D-5A48-F0D3-6EEF-3A5B4EB9A27B}"/>
            </a:ext>
          </a:extLst>
        </cdr:cNvPr>
        <cdr:cNvCxnSpPr/>
      </cdr:nvCxnSpPr>
      <cdr:spPr>
        <a:xfrm xmlns:a="http://schemas.openxmlformats.org/drawingml/2006/main">
          <a:off x="1492249" y="4111625"/>
          <a:ext cx="6400800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FF0000"/>
          </a:solidFill>
          <a:prstDash val="soli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0.17773</cdr:x>
      <cdr:y>0.87375</cdr:y>
    </cdr:from>
    <cdr:to>
      <cdr:x>0.91649</cdr:x>
      <cdr:y>0.87375</cdr:y>
    </cdr:to>
    <cdr:cxnSp macro="">
      <cdr:nvCxnSpPr>
        <cdr:cNvPr id="15" name="Straight Connector 14">
          <a:extLst xmlns:a="http://schemas.openxmlformats.org/drawingml/2006/main">
            <a:ext uri="{FF2B5EF4-FFF2-40B4-BE49-F238E27FC236}">
              <a16:creationId xmlns:a16="http://schemas.microsoft.com/office/drawing/2014/main" id="{057D356D-5A48-F0D3-6EEF-3A5B4EB9A27B}"/>
            </a:ext>
          </a:extLst>
        </cdr:cNvPr>
        <cdr:cNvCxnSpPr/>
      </cdr:nvCxnSpPr>
      <cdr:spPr>
        <a:xfrm xmlns:a="http://schemas.openxmlformats.org/drawingml/2006/main">
          <a:off x="1540481" y="5501179"/>
          <a:ext cx="6403387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accent4"/>
          </a:solidFill>
          <a:prstDash val="soli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0.1726</cdr:x>
      <cdr:y>0.25893</cdr:y>
    </cdr:from>
    <cdr:to>
      <cdr:x>0.91136</cdr:x>
      <cdr:y>0.25893</cdr:y>
    </cdr:to>
    <cdr:cxnSp macro="">
      <cdr:nvCxnSpPr>
        <cdr:cNvPr id="16" name="Straight Connector 15">
          <a:extLst xmlns:a="http://schemas.openxmlformats.org/drawingml/2006/main">
            <a:ext uri="{FF2B5EF4-FFF2-40B4-BE49-F238E27FC236}">
              <a16:creationId xmlns:a16="http://schemas.microsoft.com/office/drawing/2014/main" id="{12AC4A91-7922-702A-C77C-A85F73495EEF}"/>
            </a:ext>
          </a:extLst>
        </cdr:cNvPr>
        <cdr:cNvCxnSpPr/>
      </cdr:nvCxnSpPr>
      <cdr:spPr>
        <a:xfrm xmlns:a="http://schemas.openxmlformats.org/drawingml/2006/main">
          <a:off x="1495339" y="1627763"/>
          <a:ext cx="6400328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accent4"/>
          </a:solidFill>
          <a:prstDash val="soli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0.77394</cdr:x>
      <cdr:y>0.21969</cdr:y>
    </cdr:from>
    <cdr:to>
      <cdr:x>0.92125</cdr:x>
      <cdr:y>0.29501</cdr:y>
    </cdr:to>
    <cdr:sp macro="" textlink="">
      <cdr:nvSpPr>
        <cdr:cNvPr id="17" name="TextBox 1">
          <a:extLst xmlns:a="http://schemas.openxmlformats.org/drawingml/2006/main">
            <a:ext uri="{FF2B5EF4-FFF2-40B4-BE49-F238E27FC236}">
              <a16:creationId xmlns:a16="http://schemas.microsoft.com/office/drawing/2014/main" id="{5AE3DB5B-656C-0C64-7995-3529388C259B}"/>
            </a:ext>
          </a:extLst>
        </cdr:cNvPr>
        <cdr:cNvSpPr txBox="1"/>
      </cdr:nvSpPr>
      <cdr:spPr>
        <a:xfrm xmlns:a="http://schemas.openxmlformats.org/drawingml/2006/main">
          <a:off x="6708318" y="1383196"/>
          <a:ext cx="1276847" cy="4741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u="none" baseline="0">
              <a:effectLst>
                <a:glow rad="127000">
                  <a:schemeClr val="bg1"/>
                </a:glow>
              </a:effectLst>
            </a:rPr>
            <a:t>Spillway Crest</a:t>
          </a:r>
        </a:p>
      </cdr:txBody>
    </cdr:sp>
  </cdr:relSizeAnchor>
  <cdr:relSizeAnchor xmlns:cdr="http://schemas.openxmlformats.org/drawingml/2006/chartDrawing">
    <cdr:from>
      <cdr:x>0.87447</cdr:x>
      <cdr:y>0.23893</cdr:y>
    </cdr:from>
    <cdr:to>
      <cdr:x>0.92014</cdr:x>
      <cdr:y>0.27855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281F4F86-B4DB-D69E-BAE3-2AB1A7DDB477}"/>
            </a:ext>
          </a:extLst>
        </cdr:cNvPr>
        <cdr:cNvSpPr txBox="1"/>
      </cdr:nvSpPr>
      <cdr:spPr>
        <a:xfrm xmlns:a="http://schemas.openxmlformats.org/drawingml/2006/main">
          <a:off x="7576039" y="1502019"/>
          <a:ext cx="395654" cy="24911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/>
            <a:t>418'</a:t>
          </a:r>
        </a:p>
      </cdr:txBody>
    </cdr:sp>
  </cdr:relSizeAnchor>
  <cdr:relSizeAnchor xmlns:cdr="http://schemas.openxmlformats.org/drawingml/2006/chartDrawing">
    <cdr:from>
      <cdr:x>0.87441</cdr:x>
      <cdr:y>0.28897</cdr:y>
    </cdr:from>
    <cdr:to>
      <cdr:x>0.92126</cdr:x>
      <cdr:y>0.32717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71880FAF-0860-DC74-7B87-790AC46C2495}"/>
            </a:ext>
          </a:extLst>
        </cdr:cNvPr>
        <cdr:cNvSpPr txBox="1"/>
      </cdr:nvSpPr>
      <cdr:spPr>
        <a:xfrm xmlns:a="http://schemas.openxmlformats.org/drawingml/2006/main">
          <a:off x="7575550" y="1816589"/>
          <a:ext cx="405848" cy="24019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0"/>
            <a:t>401'</a:t>
          </a:r>
        </a:p>
      </cdr:txBody>
    </cdr:sp>
  </cdr:relSizeAnchor>
  <cdr:relSizeAnchor xmlns:cdr="http://schemas.openxmlformats.org/drawingml/2006/chartDrawing">
    <cdr:from>
      <cdr:x>0.87356</cdr:x>
      <cdr:y>0.48244</cdr:y>
    </cdr:from>
    <cdr:to>
      <cdr:x>0.92041</cdr:x>
      <cdr:y>0.52065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71880FAF-0860-DC74-7B87-790AC46C2495}"/>
            </a:ext>
          </a:extLst>
        </cdr:cNvPr>
        <cdr:cNvSpPr txBox="1"/>
      </cdr:nvSpPr>
      <cdr:spPr>
        <a:xfrm xmlns:a="http://schemas.openxmlformats.org/drawingml/2006/main">
          <a:off x="7568223" y="3032857"/>
          <a:ext cx="405848" cy="24019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0"/>
            <a:t>336'</a:t>
          </a:r>
        </a:p>
      </cdr:txBody>
    </cdr:sp>
  </cdr:relSizeAnchor>
  <cdr:relSizeAnchor xmlns:cdr="http://schemas.openxmlformats.org/drawingml/2006/chartDrawing">
    <cdr:from>
      <cdr:x>0.87441</cdr:x>
      <cdr:y>0.40319</cdr:y>
    </cdr:from>
    <cdr:to>
      <cdr:x>0.92126</cdr:x>
      <cdr:y>0.44139</cdr:y>
    </cdr:to>
    <cdr:sp macro="" textlink="">
      <cdr:nvSpPr>
        <cdr:cNvPr id="18" name="TextBox 1">
          <a:extLst xmlns:a="http://schemas.openxmlformats.org/drawingml/2006/main">
            <a:ext uri="{FF2B5EF4-FFF2-40B4-BE49-F238E27FC236}">
              <a16:creationId xmlns:a16="http://schemas.microsoft.com/office/drawing/2014/main" id="{71880FAF-0860-DC74-7B87-790AC46C2495}"/>
            </a:ext>
          </a:extLst>
        </cdr:cNvPr>
        <cdr:cNvSpPr txBox="1"/>
      </cdr:nvSpPr>
      <cdr:spPr>
        <a:xfrm xmlns:a="http://schemas.openxmlformats.org/drawingml/2006/main">
          <a:off x="7575550" y="2534627"/>
          <a:ext cx="405848" cy="24019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0"/>
            <a:t>362'</a:t>
          </a:r>
        </a:p>
      </cdr:txBody>
    </cdr:sp>
  </cdr:relSizeAnchor>
  <cdr:relSizeAnchor xmlns:cdr="http://schemas.openxmlformats.org/drawingml/2006/chartDrawing">
    <cdr:from>
      <cdr:x>0.87162</cdr:x>
      <cdr:y>0.85681</cdr:y>
    </cdr:from>
    <cdr:to>
      <cdr:x>0.91904</cdr:x>
      <cdr:y>0.89502</cdr:y>
    </cdr:to>
    <cdr:sp macro="" textlink="">
      <cdr:nvSpPr>
        <cdr:cNvPr id="20" name="TextBox 1">
          <a:extLst xmlns:a="http://schemas.openxmlformats.org/drawingml/2006/main">
            <a:ext uri="{FF2B5EF4-FFF2-40B4-BE49-F238E27FC236}">
              <a16:creationId xmlns:a16="http://schemas.microsoft.com/office/drawing/2014/main" id="{E8056FAF-1366-1F8E-08A7-DAA1933F00EB}"/>
            </a:ext>
          </a:extLst>
        </cdr:cNvPr>
        <cdr:cNvSpPr txBox="1"/>
      </cdr:nvSpPr>
      <cdr:spPr>
        <a:xfrm xmlns:a="http://schemas.openxmlformats.org/drawingml/2006/main">
          <a:off x="7554994" y="5394515"/>
          <a:ext cx="411024" cy="24057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0"/>
            <a:t>210'</a:t>
          </a:r>
        </a:p>
      </cdr:txBody>
    </cdr:sp>
  </cdr:relSizeAnchor>
  <cdr:relSizeAnchor xmlns:cdr="http://schemas.openxmlformats.org/drawingml/2006/chartDrawing">
    <cdr:from>
      <cdr:x>0.87356</cdr:x>
      <cdr:y>0.63512</cdr:y>
    </cdr:from>
    <cdr:to>
      <cdr:x>0.92041</cdr:x>
      <cdr:y>0.67333</cdr:y>
    </cdr:to>
    <cdr:sp macro="" textlink="">
      <cdr:nvSpPr>
        <cdr:cNvPr id="21" name="TextBox 1">
          <a:extLst xmlns:a="http://schemas.openxmlformats.org/drawingml/2006/main">
            <a:ext uri="{FF2B5EF4-FFF2-40B4-BE49-F238E27FC236}">
              <a16:creationId xmlns:a16="http://schemas.microsoft.com/office/drawing/2014/main" id="{E8056FAF-1366-1F8E-08A7-DAA1933F00EB}"/>
            </a:ext>
          </a:extLst>
        </cdr:cNvPr>
        <cdr:cNvSpPr txBox="1"/>
      </cdr:nvSpPr>
      <cdr:spPr>
        <a:xfrm xmlns:a="http://schemas.openxmlformats.org/drawingml/2006/main">
          <a:off x="7568224" y="3992684"/>
          <a:ext cx="405848" cy="24019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0"/>
            <a:t>284'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723900" y="3619500"/>
    <xdr:ext cx="8667750" cy="6296025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6D13C5-B59E-4194-9965-4F314ADABB7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0.77394</cdr:x>
      <cdr:y>0.04242</cdr:y>
    </cdr:from>
    <cdr:to>
      <cdr:x>0.92235</cdr:x>
      <cdr:y>0.11515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ED69B1A1-BDD9-EA87-830F-73065FA9DC43}"/>
            </a:ext>
          </a:extLst>
        </cdr:cNvPr>
        <cdr:cNvSpPr txBox="1"/>
      </cdr:nvSpPr>
      <cdr:spPr>
        <a:xfrm xmlns:a="http://schemas.openxmlformats.org/drawingml/2006/main">
          <a:off x="6705599" y="266700"/>
          <a:ext cx="1285875" cy="457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u="sng" baseline="0"/>
            <a:t>Key Elevation Lines</a:t>
          </a:r>
          <a:endParaRPr lang="en-US" sz="1100" u="sng"/>
        </a:p>
      </cdr:txBody>
    </cdr:sp>
  </cdr:relSizeAnchor>
  <cdr:relSizeAnchor xmlns:cdr="http://schemas.openxmlformats.org/drawingml/2006/chartDrawing">
    <cdr:from>
      <cdr:x>0.17296</cdr:x>
      <cdr:y>0.3096</cdr:y>
    </cdr:from>
    <cdr:to>
      <cdr:x>0.91173</cdr:x>
      <cdr:y>0.3096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D05E834F-A004-6288-06A8-8091D01EFDE8}"/>
            </a:ext>
          </a:extLst>
        </cdr:cNvPr>
        <cdr:cNvCxnSpPr/>
      </cdr:nvCxnSpPr>
      <cdr:spPr>
        <a:xfrm xmlns:a="http://schemas.openxmlformats.org/drawingml/2006/main">
          <a:off x="1498599" y="1946275"/>
          <a:ext cx="6400800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FF0000"/>
          </a:solidFill>
          <a:prstDash val="soli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0.77363</cdr:x>
      <cdr:y>0.31061</cdr:y>
    </cdr:from>
    <cdr:to>
      <cdr:x>0.91099</cdr:x>
      <cdr:y>0.42121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4C988F3A-BB61-AC88-92EF-557B8768F7F8}"/>
            </a:ext>
          </a:extLst>
        </cdr:cNvPr>
        <cdr:cNvSpPr txBox="1"/>
      </cdr:nvSpPr>
      <cdr:spPr>
        <a:xfrm xmlns:a="http://schemas.openxmlformats.org/drawingml/2006/main">
          <a:off x="6705600" y="1955608"/>
          <a:ext cx="1190625" cy="6963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u="none">
              <a:solidFill>
                <a:srgbClr val="FF0000"/>
              </a:solidFill>
            </a:rPr>
            <a:t>Top</a:t>
          </a:r>
        </a:p>
        <a:p xmlns:a="http://schemas.openxmlformats.org/drawingml/2006/main">
          <a:r>
            <a:rPr lang="en-US" sz="1100" u="none">
              <a:solidFill>
                <a:srgbClr val="FF0000"/>
              </a:solidFill>
            </a:rPr>
            <a:t>Shutters</a:t>
          </a:r>
        </a:p>
      </cdr:txBody>
    </cdr:sp>
  </cdr:relSizeAnchor>
  <cdr:relSizeAnchor xmlns:cdr="http://schemas.openxmlformats.org/drawingml/2006/chartDrawing">
    <cdr:from>
      <cdr:x>0.77363</cdr:x>
      <cdr:y>0.42424</cdr:y>
    </cdr:from>
    <cdr:to>
      <cdr:x>0.90879</cdr:x>
      <cdr:y>0.50151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6464E0A9-E7CC-1C13-D66D-BB28D69C9CDD}"/>
            </a:ext>
          </a:extLst>
        </cdr:cNvPr>
        <cdr:cNvSpPr txBox="1"/>
      </cdr:nvSpPr>
      <cdr:spPr>
        <a:xfrm xmlns:a="http://schemas.openxmlformats.org/drawingml/2006/main">
          <a:off x="6705600" y="2671026"/>
          <a:ext cx="1171575" cy="4864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u="none" baseline="0">
              <a:solidFill>
                <a:srgbClr val="FF0000"/>
              </a:solidFill>
            </a:rPr>
            <a:t>Middle</a:t>
          </a:r>
        </a:p>
        <a:p xmlns:a="http://schemas.openxmlformats.org/drawingml/2006/main">
          <a:r>
            <a:rPr lang="en-US" sz="1100" u="none" baseline="0">
              <a:solidFill>
                <a:srgbClr val="FF0000"/>
              </a:solidFill>
            </a:rPr>
            <a:t>Shutters</a:t>
          </a:r>
          <a:endParaRPr lang="en-US" sz="1100" u="none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0.77363</cdr:x>
      <cdr:y>0.50455</cdr:y>
    </cdr:from>
    <cdr:to>
      <cdr:x>0.91099</cdr:x>
      <cdr:y>0.65151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FB2AF9BB-7944-D8FB-BEFC-9EE85E9F5BDD}"/>
            </a:ext>
          </a:extLst>
        </cdr:cNvPr>
        <cdr:cNvSpPr txBox="1"/>
      </cdr:nvSpPr>
      <cdr:spPr>
        <a:xfrm xmlns:a="http://schemas.openxmlformats.org/drawingml/2006/main">
          <a:off x="6705600" y="3176659"/>
          <a:ext cx="1190625" cy="9252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u="none" baseline="0">
              <a:solidFill>
                <a:srgbClr val="FF0000"/>
              </a:solidFill>
            </a:rPr>
            <a:t>Bottom</a:t>
          </a:r>
        </a:p>
        <a:p xmlns:a="http://schemas.openxmlformats.org/drawingml/2006/main">
          <a:r>
            <a:rPr lang="en-US" sz="1100" u="none" baseline="0">
              <a:solidFill>
                <a:srgbClr val="FF0000"/>
              </a:solidFill>
            </a:rPr>
            <a:t>Shutters</a:t>
          </a:r>
          <a:endParaRPr lang="en-US" sz="1100" u="none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0.77284</cdr:x>
      <cdr:y>0.83638</cdr:y>
    </cdr:from>
    <cdr:to>
      <cdr:x>0.9557</cdr:x>
      <cdr:y>0.91225</cdr:y>
    </cdr:to>
    <cdr:sp macro="" textlink="">
      <cdr:nvSpPr>
        <cdr:cNvPr id="11" name="TextBox 1">
          <a:extLst xmlns:a="http://schemas.openxmlformats.org/drawingml/2006/main">
            <a:ext uri="{FF2B5EF4-FFF2-40B4-BE49-F238E27FC236}">
              <a16:creationId xmlns:a16="http://schemas.microsoft.com/office/drawing/2014/main" id="{E99FB803-225B-0E1D-4A9E-7EB839260F2D}"/>
            </a:ext>
          </a:extLst>
        </cdr:cNvPr>
        <cdr:cNvSpPr txBox="1"/>
      </cdr:nvSpPr>
      <cdr:spPr>
        <a:xfrm xmlns:a="http://schemas.openxmlformats.org/drawingml/2006/main">
          <a:off x="6698793" y="5265896"/>
          <a:ext cx="1584985" cy="4776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u="none" baseline="0">
              <a:effectLst/>
            </a:rPr>
            <a:t>Lower River</a:t>
          </a:r>
        </a:p>
        <a:p xmlns:a="http://schemas.openxmlformats.org/drawingml/2006/main">
          <a:r>
            <a:rPr lang="en-US" sz="1100" u="none" baseline="0">
              <a:effectLst/>
            </a:rPr>
            <a:t>Outlet Invert</a:t>
          </a:r>
          <a:endParaRPr lang="en-US" sz="1100" u="none">
            <a:effectLst/>
          </a:endParaRPr>
        </a:p>
      </cdr:txBody>
    </cdr:sp>
  </cdr:relSizeAnchor>
  <cdr:relSizeAnchor xmlns:cdr="http://schemas.openxmlformats.org/drawingml/2006/chartDrawing">
    <cdr:from>
      <cdr:x>0.17223</cdr:x>
      <cdr:y>0.42222</cdr:y>
    </cdr:from>
    <cdr:to>
      <cdr:x>0.91099</cdr:x>
      <cdr:y>0.42222</cdr:y>
    </cdr:to>
    <cdr:cxnSp macro="">
      <cdr:nvCxnSpPr>
        <cdr:cNvPr id="12" name="Straight Connector 11">
          <a:extLst xmlns:a="http://schemas.openxmlformats.org/drawingml/2006/main">
            <a:ext uri="{FF2B5EF4-FFF2-40B4-BE49-F238E27FC236}">
              <a16:creationId xmlns:a16="http://schemas.microsoft.com/office/drawing/2014/main" id="{057D356D-5A48-F0D3-6EEF-3A5B4EB9A27B}"/>
            </a:ext>
          </a:extLst>
        </cdr:cNvPr>
        <cdr:cNvCxnSpPr/>
      </cdr:nvCxnSpPr>
      <cdr:spPr>
        <a:xfrm xmlns:a="http://schemas.openxmlformats.org/drawingml/2006/main">
          <a:off x="1492249" y="2654300"/>
          <a:ext cx="6400800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FF0000"/>
          </a:solidFill>
          <a:prstDash val="soli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0.17223</cdr:x>
      <cdr:y>0.50253</cdr:y>
    </cdr:from>
    <cdr:to>
      <cdr:x>0.91099</cdr:x>
      <cdr:y>0.50253</cdr:y>
    </cdr:to>
    <cdr:cxnSp macro="">
      <cdr:nvCxnSpPr>
        <cdr:cNvPr id="13" name="Straight Connector 12">
          <a:extLst xmlns:a="http://schemas.openxmlformats.org/drawingml/2006/main">
            <a:ext uri="{FF2B5EF4-FFF2-40B4-BE49-F238E27FC236}">
              <a16:creationId xmlns:a16="http://schemas.microsoft.com/office/drawing/2014/main" id="{057D356D-5A48-F0D3-6EEF-3A5B4EB9A27B}"/>
            </a:ext>
          </a:extLst>
        </cdr:cNvPr>
        <cdr:cNvCxnSpPr/>
      </cdr:nvCxnSpPr>
      <cdr:spPr>
        <a:xfrm xmlns:a="http://schemas.openxmlformats.org/drawingml/2006/main">
          <a:off x="1492249" y="3159125"/>
          <a:ext cx="6400800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FF0000"/>
          </a:solidFill>
          <a:prstDash val="soli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0.17223</cdr:x>
      <cdr:y>0.65404</cdr:y>
    </cdr:from>
    <cdr:to>
      <cdr:x>0.91099</cdr:x>
      <cdr:y>0.65404</cdr:y>
    </cdr:to>
    <cdr:cxnSp macro="">
      <cdr:nvCxnSpPr>
        <cdr:cNvPr id="14" name="Straight Connector 13">
          <a:extLst xmlns:a="http://schemas.openxmlformats.org/drawingml/2006/main">
            <a:ext uri="{FF2B5EF4-FFF2-40B4-BE49-F238E27FC236}">
              <a16:creationId xmlns:a16="http://schemas.microsoft.com/office/drawing/2014/main" id="{057D356D-5A48-F0D3-6EEF-3A5B4EB9A27B}"/>
            </a:ext>
          </a:extLst>
        </cdr:cNvPr>
        <cdr:cNvCxnSpPr/>
      </cdr:nvCxnSpPr>
      <cdr:spPr>
        <a:xfrm xmlns:a="http://schemas.openxmlformats.org/drawingml/2006/main">
          <a:off x="1492249" y="4111625"/>
          <a:ext cx="6400800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FF0000"/>
          </a:solidFill>
          <a:prstDash val="soli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0.17773</cdr:x>
      <cdr:y>0.87375</cdr:y>
    </cdr:from>
    <cdr:to>
      <cdr:x>0.91649</cdr:x>
      <cdr:y>0.87375</cdr:y>
    </cdr:to>
    <cdr:cxnSp macro="">
      <cdr:nvCxnSpPr>
        <cdr:cNvPr id="15" name="Straight Connector 14">
          <a:extLst xmlns:a="http://schemas.openxmlformats.org/drawingml/2006/main">
            <a:ext uri="{FF2B5EF4-FFF2-40B4-BE49-F238E27FC236}">
              <a16:creationId xmlns:a16="http://schemas.microsoft.com/office/drawing/2014/main" id="{057D356D-5A48-F0D3-6EEF-3A5B4EB9A27B}"/>
            </a:ext>
          </a:extLst>
        </cdr:cNvPr>
        <cdr:cNvCxnSpPr/>
      </cdr:nvCxnSpPr>
      <cdr:spPr>
        <a:xfrm xmlns:a="http://schemas.openxmlformats.org/drawingml/2006/main">
          <a:off x="1540481" y="5501179"/>
          <a:ext cx="6403387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accent4"/>
          </a:solidFill>
          <a:prstDash val="soli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0.1726</cdr:x>
      <cdr:y>0.25893</cdr:y>
    </cdr:from>
    <cdr:to>
      <cdr:x>0.91136</cdr:x>
      <cdr:y>0.25893</cdr:y>
    </cdr:to>
    <cdr:cxnSp macro="">
      <cdr:nvCxnSpPr>
        <cdr:cNvPr id="16" name="Straight Connector 15">
          <a:extLst xmlns:a="http://schemas.openxmlformats.org/drawingml/2006/main">
            <a:ext uri="{FF2B5EF4-FFF2-40B4-BE49-F238E27FC236}">
              <a16:creationId xmlns:a16="http://schemas.microsoft.com/office/drawing/2014/main" id="{12AC4A91-7922-702A-C77C-A85F73495EEF}"/>
            </a:ext>
          </a:extLst>
        </cdr:cNvPr>
        <cdr:cNvCxnSpPr/>
      </cdr:nvCxnSpPr>
      <cdr:spPr>
        <a:xfrm xmlns:a="http://schemas.openxmlformats.org/drawingml/2006/main">
          <a:off x="1495339" y="1627763"/>
          <a:ext cx="6400328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accent4"/>
          </a:solidFill>
          <a:prstDash val="soli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0.77394</cdr:x>
      <cdr:y>0.21969</cdr:y>
    </cdr:from>
    <cdr:to>
      <cdr:x>0.92125</cdr:x>
      <cdr:y>0.29501</cdr:y>
    </cdr:to>
    <cdr:sp macro="" textlink="">
      <cdr:nvSpPr>
        <cdr:cNvPr id="17" name="TextBox 1">
          <a:extLst xmlns:a="http://schemas.openxmlformats.org/drawingml/2006/main">
            <a:ext uri="{FF2B5EF4-FFF2-40B4-BE49-F238E27FC236}">
              <a16:creationId xmlns:a16="http://schemas.microsoft.com/office/drawing/2014/main" id="{5AE3DB5B-656C-0C64-7995-3529388C259B}"/>
            </a:ext>
          </a:extLst>
        </cdr:cNvPr>
        <cdr:cNvSpPr txBox="1"/>
      </cdr:nvSpPr>
      <cdr:spPr>
        <a:xfrm xmlns:a="http://schemas.openxmlformats.org/drawingml/2006/main">
          <a:off x="6708318" y="1383196"/>
          <a:ext cx="1276847" cy="4741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u="none" baseline="0">
              <a:effectLst>
                <a:glow rad="127000">
                  <a:schemeClr val="bg1"/>
                </a:glow>
              </a:effectLst>
            </a:rPr>
            <a:t>Spillway Crest</a:t>
          </a:r>
        </a:p>
      </cdr:txBody>
    </cdr:sp>
  </cdr:relSizeAnchor>
  <cdr:relSizeAnchor xmlns:cdr="http://schemas.openxmlformats.org/drawingml/2006/chartDrawing">
    <cdr:from>
      <cdr:x>0.87447</cdr:x>
      <cdr:y>0.23893</cdr:y>
    </cdr:from>
    <cdr:to>
      <cdr:x>0.92014</cdr:x>
      <cdr:y>0.27855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281F4F86-B4DB-D69E-BAE3-2AB1A7DDB477}"/>
            </a:ext>
          </a:extLst>
        </cdr:cNvPr>
        <cdr:cNvSpPr txBox="1"/>
      </cdr:nvSpPr>
      <cdr:spPr>
        <a:xfrm xmlns:a="http://schemas.openxmlformats.org/drawingml/2006/main">
          <a:off x="7576039" y="1502019"/>
          <a:ext cx="395654" cy="24911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/>
            <a:t>418'</a:t>
          </a:r>
        </a:p>
      </cdr:txBody>
    </cdr:sp>
  </cdr:relSizeAnchor>
  <cdr:relSizeAnchor xmlns:cdr="http://schemas.openxmlformats.org/drawingml/2006/chartDrawing">
    <cdr:from>
      <cdr:x>0.87441</cdr:x>
      <cdr:y>0.28897</cdr:y>
    </cdr:from>
    <cdr:to>
      <cdr:x>0.92126</cdr:x>
      <cdr:y>0.32717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71880FAF-0860-DC74-7B87-790AC46C2495}"/>
            </a:ext>
          </a:extLst>
        </cdr:cNvPr>
        <cdr:cNvSpPr txBox="1"/>
      </cdr:nvSpPr>
      <cdr:spPr>
        <a:xfrm xmlns:a="http://schemas.openxmlformats.org/drawingml/2006/main">
          <a:off x="7575550" y="1816589"/>
          <a:ext cx="405848" cy="24019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0"/>
            <a:t>401'</a:t>
          </a:r>
        </a:p>
      </cdr:txBody>
    </cdr:sp>
  </cdr:relSizeAnchor>
  <cdr:relSizeAnchor xmlns:cdr="http://schemas.openxmlformats.org/drawingml/2006/chartDrawing">
    <cdr:from>
      <cdr:x>0.87356</cdr:x>
      <cdr:y>0.48244</cdr:y>
    </cdr:from>
    <cdr:to>
      <cdr:x>0.92041</cdr:x>
      <cdr:y>0.52065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71880FAF-0860-DC74-7B87-790AC46C2495}"/>
            </a:ext>
          </a:extLst>
        </cdr:cNvPr>
        <cdr:cNvSpPr txBox="1"/>
      </cdr:nvSpPr>
      <cdr:spPr>
        <a:xfrm xmlns:a="http://schemas.openxmlformats.org/drawingml/2006/main">
          <a:off x="7568223" y="3032857"/>
          <a:ext cx="405848" cy="24019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0"/>
            <a:t>336'</a:t>
          </a:r>
        </a:p>
      </cdr:txBody>
    </cdr:sp>
  </cdr:relSizeAnchor>
  <cdr:relSizeAnchor xmlns:cdr="http://schemas.openxmlformats.org/drawingml/2006/chartDrawing">
    <cdr:from>
      <cdr:x>0.87441</cdr:x>
      <cdr:y>0.40319</cdr:y>
    </cdr:from>
    <cdr:to>
      <cdr:x>0.92126</cdr:x>
      <cdr:y>0.44139</cdr:y>
    </cdr:to>
    <cdr:sp macro="" textlink="">
      <cdr:nvSpPr>
        <cdr:cNvPr id="18" name="TextBox 1">
          <a:extLst xmlns:a="http://schemas.openxmlformats.org/drawingml/2006/main">
            <a:ext uri="{FF2B5EF4-FFF2-40B4-BE49-F238E27FC236}">
              <a16:creationId xmlns:a16="http://schemas.microsoft.com/office/drawing/2014/main" id="{71880FAF-0860-DC74-7B87-790AC46C2495}"/>
            </a:ext>
          </a:extLst>
        </cdr:cNvPr>
        <cdr:cNvSpPr txBox="1"/>
      </cdr:nvSpPr>
      <cdr:spPr>
        <a:xfrm xmlns:a="http://schemas.openxmlformats.org/drawingml/2006/main">
          <a:off x="7575550" y="2534627"/>
          <a:ext cx="405848" cy="24019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0"/>
            <a:t>362'</a:t>
          </a:r>
        </a:p>
      </cdr:txBody>
    </cdr:sp>
  </cdr:relSizeAnchor>
  <cdr:relSizeAnchor xmlns:cdr="http://schemas.openxmlformats.org/drawingml/2006/chartDrawing">
    <cdr:from>
      <cdr:x>0.87162</cdr:x>
      <cdr:y>0.85681</cdr:y>
    </cdr:from>
    <cdr:to>
      <cdr:x>0.91904</cdr:x>
      <cdr:y>0.89502</cdr:y>
    </cdr:to>
    <cdr:sp macro="" textlink="">
      <cdr:nvSpPr>
        <cdr:cNvPr id="20" name="TextBox 1">
          <a:extLst xmlns:a="http://schemas.openxmlformats.org/drawingml/2006/main">
            <a:ext uri="{FF2B5EF4-FFF2-40B4-BE49-F238E27FC236}">
              <a16:creationId xmlns:a16="http://schemas.microsoft.com/office/drawing/2014/main" id="{E8056FAF-1366-1F8E-08A7-DAA1933F00EB}"/>
            </a:ext>
          </a:extLst>
        </cdr:cNvPr>
        <cdr:cNvSpPr txBox="1"/>
      </cdr:nvSpPr>
      <cdr:spPr>
        <a:xfrm xmlns:a="http://schemas.openxmlformats.org/drawingml/2006/main">
          <a:off x="7554994" y="5394515"/>
          <a:ext cx="411024" cy="24057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0"/>
            <a:t>210'</a:t>
          </a:r>
        </a:p>
      </cdr:txBody>
    </cdr:sp>
  </cdr:relSizeAnchor>
  <cdr:relSizeAnchor xmlns:cdr="http://schemas.openxmlformats.org/drawingml/2006/chartDrawing">
    <cdr:from>
      <cdr:x>0.87356</cdr:x>
      <cdr:y>0.63512</cdr:y>
    </cdr:from>
    <cdr:to>
      <cdr:x>0.92041</cdr:x>
      <cdr:y>0.67333</cdr:y>
    </cdr:to>
    <cdr:sp macro="" textlink="">
      <cdr:nvSpPr>
        <cdr:cNvPr id="21" name="TextBox 1">
          <a:extLst xmlns:a="http://schemas.openxmlformats.org/drawingml/2006/main">
            <a:ext uri="{FF2B5EF4-FFF2-40B4-BE49-F238E27FC236}">
              <a16:creationId xmlns:a16="http://schemas.microsoft.com/office/drawing/2014/main" id="{E8056FAF-1366-1F8E-08A7-DAA1933F00EB}"/>
            </a:ext>
          </a:extLst>
        </cdr:cNvPr>
        <cdr:cNvSpPr txBox="1"/>
      </cdr:nvSpPr>
      <cdr:spPr>
        <a:xfrm xmlns:a="http://schemas.openxmlformats.org/drawingml/2006/main">
          <a:off x="7568224" y="3992684"/>
          <a:ext cx="405848" cy="24019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0"/>
            <a:t>284'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A43CB-7DA2-4EEC-8476-19C87148B96E}">
  <sheetPr codeName="Sheet1">
    <tabColor rgb="FF0070C0"/>
  </sheetPr>
  <dimension ref="A1:AQ20"/>
  <sheetViews>
    <sheetView tabSelected="1" workbookViewId="0">
      <selection activeCell="E12" sqref="E12"/>
    </sheetView>
  </sheetViews>
  <sheetFormatPr defaultRowHeight="15" x14ac:dyDescent="0.25"/>
  <cols>
    <col min="1" max="8" width="10.85546875" style="4" customWidth="1"/>
    <col min="9" max="16384" width="9.140625" style="3"/>
  </cols>
  <sheetData>
    <row r="1" spans="1:43" x14ac:dyDescent="0.25">
      <c r="A1" s="1">
        <v>55</v>
      </c>
      <c r="B1" s="13" t="str">
        <f>CONCATENATE("Folsom Lake Isothermobath Plot - ",A2," ",YEAR(E4)," Forecast - Schedule ",A1," - ResSim")</f>
        <v>Folsom Lake Isothermobath Plot - May 2024 Forecast - Schedule 55 - ResSim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43" x14ac:dyDescent="0.25">
      <c r="A2" s="1" t="s">
        <v>19</v>
      </c>
      <c r="B2" s="15" t="s">
        <v>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43" x14ac:dyDescent="0.25">
      <c r="A3" s="2"/>
      <c r="B3" s="13" t="s">
        <v>16</v>
      </c>
      <c r="C3" s="13"/>
      <c r="D3" s="13"/>
      <c r="E3" s="13"/>
      <c r="F3" s="13"/>
      <c r="G3" s="13"/>
      <c r="H3" s="13"/>
      <c r="I3" s="14" t="s">
        <v>17</v>
      </c>
      <c r="J3" s="14"/>
      <c r="K3" s="14"/>
      <c r="L3" s="14"/>
      <c r="M3" s="14"/>
      <c r="N3" s="14"/>
      <c r="O3" s="14"/>
    </row>
    <row r="4" spans="1:43" x14ac:dyDescent="0.25">
      <c r="A4" s="6" t="s">
        <v>1</v>
      </c>
      <c r="B4" s="7">
        <v>45264</v>
      </c>
      <c r="C4" s="7">
        <v>45295</v>
      </c>
      <c r="D4" s="7">
        <v>45328</v>
      </c>
      <c r="E4" s="7">
        <v>45357</v>
      </c>
      <c r="F4" s="7">
        <v>45384</v>
      </c>
      <c r="G4" s="7">
        <v>45398</v>
      </c>
      <c r="H4" s="7">
        <v>45415</v>
      </c>
      <c r="I4" s="7">
        <v>45427.5</v>
      </c>
      <c r="J4" s="7">
        <v>45456.5</v>
      </c>
      <c r="K4" s="7">
        <v>45487.5</v>
      </c>
      <c r="L4" s="7">
        <v>45517.5</v>
      </c>
      <c r="M4" s="7">
        <v>45548.5</v>
      </c>
      <c r="N4" s="7">
        <v>45578.5</v>
      </c>
      <c r="O4" s="7">
        <v>45609.5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</row>
    <row r="5" spans="1:43" x14ac:dyDescent="0.25">
      <c r="A5" s="6" t="s">
        <v>2</v>
      </c>
      <c r="B5" s="8">
        <v>413.56</v>
      </c>
      <c r="C5" s="8">
        <v>412.15</v>
      </c>
      <c r="D5" s="8">
        <v>425.73</v>
      </c>
      <c r="E5" s="8">
        <v>433.84</v>
      </c>
      <c r="F5" s="8">
        <v>440.93</v>
      </c>
      <c r="G5" s="8">
        <v>447.68</v>
      </c>
      <c r="H5" s="8">
        <v>454.86</v>
      </c>
      <c r="I5" s="8">
        <v>459.271817841835</v>
      </c>
      <c r="J5" s="8">
        <v>462.12279911518402</v>
      </c>
      <c r="K5" s="8">
        <v>448.00479448984498</v>
      </c>
      <c r="L5" s="8">
        <v>424.00613119457398</v>
      </c>
      <c r="M5" s="8">
        <v>407.20145293317199</v>
      </c>
      <c r="N5" s="8">
        <v>401.25583332707799</v>
      </c>
      <c r="O5" s="8">
        <v>394.413685831539</v>
      </c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</row>
    <row r="6" spans="1:43" x14ac:dyDescent="0.25">
      <c r="A6" s="6" t="s">
        <v>3</v>
      </c>
      <c r="B6" s="8">
        <v>413.56</v>
      </c>
      <c r="C6" s="8">
        <v>412.15</v>
      </c>
      <c r="D6" s="8">
        <v>425.73</v>
      </c>
      <c r="E6" s="8">
        <v>433.84</v>
      </c>
      <c r="F6" s="8">
        <v>440.93</v>
      </c>
      <c r="G6" s="8">
        <v>447.68</v>
      </c>
      <c r="H6" s="8">
        <v>454.86</v>
      </c>
      <c r="I6" s="8">
        <v>459.271817841835</v>
      </c>
      <c r="J6" s="8">
        <v>439.34804533291731</v>
      </c>
      <c r="K6" s="8">
        <v>414.71156882602452</v>
      </c>
      <c r="L6" s="8">
        <v>390.29079103038572</v>
      </c>
      <c r="M6" s="8">
        <v>371.107176614482</v>
      </c>
      <c r="N6" s="8">
        <v>369.08557520580382</v>
      </c>
      <c r="O6" s="8">
        <v>394.413685831539</v>
      </c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</row>
    <row r="7" spans="1:43" x14ac:dyDescent="0.25">
      <c r="A7" s="6" t="s">
        <v>4</v>
      </c>
      <c r="B7" s="8">
        <v>413.56</v>
      </c>
      <c r="C7" s="8">
        <v>412.15</v>
      </c>
      <c r="D7" s="8">
        <v>425.73</v>
      </c>
      <c r="E7" s="8">
        <v>433.84</v>
      </c>
      <c r="F7" s="8">
        <v>440.93</v>
      </c>
      <c r="G7" s="8">
        <v>447.68</v>
      </c>
      <c r="H7" s="8">
        <v>454.86</v>
      </c>
      <c r="I7" s="8">
        <v>456.42586568920541</v>
      </c>
      <c r="J7" s="8">
        <v>435.93868279109694</v>
      </c>
      <c r="K7" s="8">
        <v>409.19667027885941</v>
      </c>
      <c r="L7" s="8">
        <v>384.46963280460966</v>
      </c>
      <c r="M7" s="8">
        <v>365.06313707993286</v>
      </c>
      <c r="N7" s="8">
        <v>361.92230983670578</v>
      </c>
      <c r="O7" s="8">
        <v>394.413685831539</v>
      </c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</row>
    <row r="8" spans="1:43" x14ac:dyDescent="0.25">
      <c r="A8" s="6" t="s">
        <v>5</v>
      </c>
      <c r="B8" s="8">
        <v>413.56</v>
      </c>
      <c r="C8" s="8">
        <v>412.15</v>
      </c>
      <c r="D8" s="8">
        <v>425.73</v>
      </c>
      <c r="E8" s="8">
        <v>433.84</v>
      </c>
      <c r="F8" s="8">
        <v>440.93</v>
      </c>
      <c r="G8" s="8">
        <v>447.68</v>
      </c>
      <c r="H8" s="8">
        <v>451.97329912023469</v>
      </c>
      <c r="I8" s="8">
        <v>444.62076250397473</v>
      </c>
      <c r="J8" s="8">
        <v>431.87424324754926</v>
      </c>
      <c r="K8" s="8">
        <v>403.09533481862627</v>
      </c>
      <c r="L8" s="8">
        <v>375.28423880689667</v>
      </c>
      <c r="M8" s="8">
        <v>354.18019784340271</v>
      </c>
      <c r="N8" s="8">
        <v>351.93758033306136</v>
      </c>
      <c r="O8" s="8">
        <v>394.413685831539</v>
      </c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</row>
    <row r="9" spans="1:43" x14ac:dyDescent="0.25">
      <c r="A9" s="6" t="s">
        <v>6</v>
      </c>
      <c r="B9" s="8">
        <v>413.56</v>
      </c>
      <c r="C9" s="8">
        <v>412.15</v>
      </c>
      <c r="D9" s="8">
        <v>425.73</v>
      </c>
      <c r="E9" s="8">
        <v>433.84</v>
      </c>
      <c r="F9" s="8">
        <v>440.93</v>
      </c>
      <c r="G9" s="8">
        <v>447.68</v>
      </c>
      <c r="H9" s="8">
        <v>437.56262085308049</v>
      </c>
      <c r="I9" s="8">
        <v>439.6763409237924</v>
      </c>
      <c r="J9" s="8">
        <v>426.32415655444936</v>
      </c>
      <c r="K9" s="8">
        <v>397.18268452356284</v>
      </c>
      <c r="L9" s="8">
        <v>365.4151423963915</v>
      </c>
      <c r="M9" s="8">
        <v>330.27234414023178</v>
      </c>
      <c r="N9" s="8">
        <v>330.56555673287153</v>
      </c>
      <c r="O9" s="8">
        <v>338.07084745504574</v>
      </c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</row>
    <row r="10" spans="1:43" x14ac:dyDescent="0.25">
      <c r="A10" s="6" t="s">
        <v>7</v>
      </c>
      <c r="B10" s="8">
        <v>413.56</v>
      </c>
      <c r="C10" s="8">
        <v>412.15</v>
      </c>
      <c r="D10" s="8">
        <v>425.73</v>
      </c>
      <c r="E10" s="8">
        <v>433.84</v>
      </c>
      <c r="F10" s="8">
        <v>440.93</v>
      </c>
      <c r="G10" s="8">
        <v>447.68</v>
      </c>
      <c r="H10" s="8">
        <v>432.81012302320806</v>
      </c>
      <c r="I10" s="8">
        <v>435.09734604740936</v>
      </c>
      <c r="J10" s="8">
        <v>419.63379222365131</v>
      </c>
      <c r="K10" s="8">
        <v>391.02333496493543</v>
      </c>
      <c r="L10" s="8">
        <v>355.78188593501739</v>
      </c>
      <c r="M10" s="8">
        <v>315.02879330440368</v>
      </c>
      <c r="N10" s="8">
        <v>304.8956234829169</v>
      </c>
      <c r="O10" s="8">
        <v>323.6249402641298</v>
      </c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</row>
    <row r="11" spans="1:43" x14ac:dyDescent="0.25">
      <c r="A11" s="6" t="s">
        <v>8</v>
      </c>
      <c r="B11" s="8">
        <v>413.56</v>
      </c>
      <c r="C11" s="8">
        <v>412.15</v>
      </c>
      <c r="D11" s="8">
        <v>425.73</v>
      </c>
      <c r="E11" s="8">
        <v>433.84</v>
      </c>
      <c r="F11" s="8">
        <v>440.93</v>
      </c>
      <c r="G11" s="8">
        <v>444.39956369982542</v>
      </c>
      <c r="H11" s="8">
        <v>430.80683692750051</v>
      </c>
      <c r="I11" s="8">
        <v>430.23563472399519</v>
      </c>
      <c r="J11" s="8">
        <v>412.33432731631422</v>
      </c>
      <c r="K11" s="8">
        <v>384.02669019525297</v>
      </c>
      <c r="L11" s="8">
        <v>344.22078969790618</v>
      </c>
      <c r="M11" s="8">
        <v>304.14533747663813</v>
      </c>
      <c r="N11" s="8">
        <v>294.69499605466217</v>
      </c>
      <c r="O11" s="8">
        <v>310.6000942389386</v>
      </c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</row>
    <row r="12" spans="1:43" x14ac:dyDescent="0.25">
      <c r="A12" s="6" t="s">
        <v>9</v>
      </c>
      <c r="B12" s="8">
        <v>407.85836619718299</v>
      </c>
      <c r="C12" s="8">
        <v>412.15</v>
      </c>
      <c r="D12" s="8">
        <v>425.73</v>
      </c>
      <c r="E12" s="8">
        <v>433.84</v>
      </c>
      <c r="F12" s="8">
        <v>440.93</v>
      </c>
      <c r="G12" s="8">
        <v>431.40881481481478</v>
      </c>
      <c r="H12" s="8">
        <v>428.38833956969131</v>
      </c>
      <c r="I12" s="8">
        <v>422.53712505814281</v>
      </c>
      <c r="J12" s="8">
        <v>403.73886711026222</v>
      </c>
      <c r="K12" s="8">
        <v>375.25852421323304</v>
      </c>
      <c r="L12" s="8">
        <v>328.75072375126001</v>
      </c>
      <c r="M12" s="8">
        <v>295.31406254914339</v>
      </c>
      <c r="N12" s="8">
        <v>286.97027782315416</v>
      </c>
      <c r="O12" s="8">
        <v>286.37912234508843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</row>
    <row r="13" spans="1:43" x14ac:dyDescent="0.25">
      <c r="A13" s="6" t="s">
        <v>10</v>
      </c>
      <c r="B13" s="8">
        <v>301.57110156250002</v>
      </c>
      <c r="C13" s="8">
        <v>412.15</v>
      </c>
      <c r="D13" s="8">
        <v>425.73</v>
      </c>
      <c r="E13" s="8">
        <v>433.84</v>
      </c>
      <c r="F13" s="8">
        <v>428.60176805251643</v>
      </c>
      <c r="G13" s="8">
        <v>418.29255924170616</v>
      </c>
      <c r="H13" s="8">
        <v>425.4435313376988</v>
      </c>
      <c r="I13" s="8">
        <v>415.41184656286316</v>
      </c>
      <c r="J13" s="8">
        <v>393.46547637635183</v>
      </c>
      <c r="K13" s="8">
        <v>362.83051201402901</v>
      </c>
      <c r="L13" s="8">
        <v>310.68498496920955</v>
      </c>
      <c r="M13" s="8">
        <v>287.12514836762386</v>
      </c>
      <c r="N13" s="8">
        <v>278.99894804445671</v>
      </c>
      <c r="O13" s="8">
        <v>272.08325093440641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</row>
    <row r="14" spans="1:43" x14ac:dyDescent="0.25">
      <c r="A14" s="6" t="s">
        <v>11</v>
      </c>
      <c r="B14" s="8">
        <v>242.15087567567576</v>
      </c>
      <c r="C14" s="8">
        <v>409.43618050541534</v>
      </c>
      <c r="D14" s="8">
        <v>425.73</v>
      </c>
      <c r="E14" s="8">
        <v>433.84</v>
      </c>
      <c r="F14" s="8">
        <v>408.18590613973186</v>
      </c>
      <c r="G14" s="8">
        <v>414.48620363636365</v>
      </c>
      <c r="H14" s="8">
        <v>409.09392757009346</v>
      </c>
      <c r="I14" s="8">
        <v>405.65602161471384</v>
      </c>
      <c r="J14" s="8">
        <v>380.32079911448443</v>
      </c>
      <c r="K14" s="8">
        <v>342.41396476144877</v>
      </c>
      <c r="L14" s="8">
        <v>293.77083607239757</v>
      </c>
      <c r="M14" s="8">
        <v>278.04103094426358</v>
      </c>
      <c r="N14" s="8">
        <v>269.17225505180983</v>
      </c>
      <c r="O14" s="8">
        <v>259.96534284511165</v>
      </c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</row>
    <row r="15" spans="1:43" x14ac:dyDescent="0.25">
      <c r="A15" s="6" t="s">
        <v>12</v>
      </c>
      <c r="B15" s="8">
        <v>225.05477424612874</v>
      </c>
      <c r="C15" s="8">
        <v>335.20653177257509</v>
      </c>
      <c r="D15" s="8">
        <v>424.03343478260865</v>
      </c>
      <c r="E15" s="8">
        <v>433.84</v>
      </c>
      <c r="F15" s="8">
        <v>403.84219031141868</v>
      </c>
      <c r="G15" s="8">
        <v>405.736551724138</v>
      </c>
      <c r="H15" s="8">
        <v>387.76593961105431</v>
      </c>
      <c r="I15" s="8">
        <v>385.31458267461574</v>
      </c>
      <c r="J15" s="8">
        <v>357.87123611726923</v>
      </c>
      <c r="K15" s="8">
        <v>309.93425307293512</v>
      </c>
      <c r="L15" s="8">
        <v>278.37465191086051</v>
      </c>
      <c r="M15" s="8">
        <v>265.6885597428851</v>
      </c>
      <c r="N15" s="8">
        <v>254.97524266549641</v>
      </c>
      <c r="O15" s="8">
        <v>242.46127758643269</v>
      </c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</row>
    <row r="16" spans="1:43" x14ac:dyDescent="0.25">
      <c r="A16" s="6" t="s">
        <v>13</v>
      </c>
      <c r="B16" s="8">
        <v>0</v>
      </c>
      <c r="C16" s="8">
        <v>281.66673271889397</v>
      </c>
      <c r="D16" s="8">
        <v>331.0940589680589</v>
      </c>
      <c r="E16" s="8">
        <v>360.81604010349292</v>
      </c>
      <c r="F16" s="8">
        <v>388.98255999999964</v>
      </c>
      <c r="G16" s="8">
        <v>381.69545454545477</v>
      </c>
      <c r="H16" s="8">
        <v>367.26482608695676</v>
      </c>
      <c r="I16" s="8">
        <v>329.13799734891791</v>
      </c>
      <c r="J16" s="8">
        <v>291.79938834467021</v>
      </c>
      <c r="K16" s="8">
        <v>269.23255177474539</v>
      </c>
      <c r="L16" s="8">
        <v>255.18947943766727</v>
      </c>
      <c r="M16" s="8">
        <v>240.39310916264867</v>
      </c>
      <c r="N16" s="8">
        <v>212.16485769256224</v>
      </c>
      <c r="O16" s="8">
        <v>0</v>
      </c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</row>
    <row r="17" spans="1:43" x14ac:dyDescent="0.25">
      <c r="A17" s="6" t="s">
        <v>14</v>
      </c>
      <c r="B17" s="8">
        <v>0</v>
      </c>
      <c r="C17" s="8">
        <v>0</v>
      </c>
      <c r="D17" s="8">
        <v>0</v>
      </c>
      <c r="E17" s="8">
        <v>261.96881159420292</v>
      </c>
      <c r="F17" s="8">
        <v>276.08976056338014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</row>
    <row r="18" spans="1:43" x14ac:dyDescent="0.25">
      <c r="A18" s="6" t="s">
        <v>15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</row>
    <row r="20" spans="1:43" x14ac:dyDescent="0.25">
      <c r="A20" s="9"/>
      <c r="C20" s="8"/>
    </row>
  </sheetData>
  <mergeCells count="4">
    <mergeCell ref="B3:H3"/>
    <mergeCell ref="I3:O3"/>
    <mergeCell ref="B1:O1"/>
    <mergeCell ref="B2:O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9FDBC-C67D-456C-A6EB-D9320B243D30}">
  <sheetPr codeName="Sheet2">
    <tabColor rgb="FF0070C0"/>
  </sheetPr>
  <dimension ref="A1:AQ18"/>
  <sheetViews>
    <sheetView workbookViewId="0">
      <selection activeCell="J7" sqref="J7"/>
    </sheetView>
  </sheetViews>
  <sheetFormatPr defaultRowHeight="15" x14ac:dyDescent="0.25"/>
  <cols>
    <col min="1" max="8" width="10.85546875" style="4" customWidth="1"/>
    <col min="9" max="16384" width="9.140625" style="3"/>
  </cols>
  <sheetData>
    <row r="1" spans="1:43" x14ac:dyDescent="0.25">
      <c r="A1" s="1">
        <v>55</v>
      </c>
      <c r="B1" s="13" t="str">
        <f>CONCATENATE("Folsom Lake Isothermobath Plot - ",A2," ",YEAR(E4)," Forecast - Schedule ",A1," - CE-QUAL-W2")</f>
        <v>Folsom Lake Isothermobath Plot - May 2024 Forecast - Schedule 55 - CE-QUAL-W2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43" x14ac:dyDescent="0.25">
      <c r="A2" s="1" t="str">
        <f>'Folsom-ResSim'!A2</f>
        <v>May</v>
      </c>
      <c r="B2" s="15" t="s">
        <v>18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43" x14ac:dyDescent="0.25">
      <c r="A3" s="10"/>
      <c r="B3" s="16" t="s">
        <v>16</v>
      </c>
      <c r="C3" s="16"/>
      <c r="D3" s="16"/>
      <c r="E3" s="16"/>
      <c r="F3" s="16"/>
      <c r="G3" s="16"/>
      <c r="H3" s="16"/>
      <c r="I3" s="17" t="s">
        <v>17</v>
      </c>
      <c r="J3" s="17"/>
      <c r="K3" s="17"/>
      <c r="L3" s="17"/>
      <c r="M3" s="17"/>
      <c r="N3" s="17"/>
      <c r="O3" s="1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5"/>
      <c r="AO3" s="5"/>
      <c r="AP3" s="5"/>
      <c r="AQ3" s="5"/>
    </row>
    <row r="4" spans="1:43" x14ac:dyDescent="0.25">
      <c r="A4" s="6" t="s">
        <v>1</v>
      </c>
      <c r="B4" s="7">
        <v>45264</v>
      </c>
      <c r="C4" s="7">
        <v>45295</v>
      </c>
      <c r="D4" s="7">
        <v>45328</v>
      </c>
      <c r="E4" s="7">
        <v>45357</v>
      </c>
      <c r="F4" s="7">
        <v>45384</v>
      </c>
      <c r="G4" s="7">
        <v>45398</v>
      </c>
      <c r="H4" s="7">
        <v>45415</v>
      </c>
      <c r="I4" s="7">
        <v>45426</v>
      </c>
      <c r="J4" s="7">
        <v>45456</v>
      </c>
      <c r="K4" s="7">
        <v>45487</v>
      </c>
      <c r="L4" s="7">
        <v>45517</v>
      </c>
      <c r="M4" s="7">
        <v>45548</v>
      </c>
      <c r="N4" s="7">
        <v>45578</v>
      </c>
      <c r="O4" s="7">
        <v>45609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</row>
    <row r="5" spans="1:43" x14ac:dyDescent="0.25">
      <c r="A5" s="6" t="s">
        <v>2</v>
      </c>
      <c r="B5" s="8">
        <v>413.56</v>
      </c>
      <c r="C5" s="8">
        <v>412.15</v>
      </c>
      <c r="D5" s="8">
        <v>425.73</v>
      </c>
      <c r="E5" s="8">
        <v>433.84</v>
      </c>
      <c r="F5" s="8">
        <v>440.93</v>
      </c>
      <c r="G5" s="8">
        <v>447.68</v>
      </c>
      <c r="H5" s="8">
        <v>454.86</v>
      </c>
      <c r="I5" s="8">
        <v>461.23031496062993</v>
      </c>
      <c r="J5" s="8">
        <v>458.56627296587919</v>
      </c>
      <c r="K5" s="8">
        <v>439.16994750656158</v>
      </c>
      <c r="L5" s="8">
        <v>421.35170603674538</v>
      </c>
      <c r="M5" s="8">
        <v>416.24671916010499</v>
      </c>
      <c r="N5" s="8">
        <v>409.248687664042</v>
      </c>
      <c r="O5" s="8">
        <v>399.96062992125991</v>
      </c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</row>
    <row r="6" spans="1:43" x14ac:dyDescent="0.25">
      <c r="A6" s="6" t="s">
        <v>3</v>
      </c>
      <c r="B6" s="8">
        <v>413.56</v>
      </c>
      <c r="C6" s="8">
        <v>412.15</v>
      </c>
      <c r="D6" s="8">
        <v>425.73</v>
      </c>
      <c r="E6" s="8">
        <v>433.84</v>
      </c>
      <c r="F6" s="8">
        <v>440.93</v>
      </c>
      <c r="G6" s="8">
        <v>447.68</v>
      </c>
      <c r="H6" s="8">
        <v>454.86</v>
      </c>
      <c r="I6" s="8">
        <v>461.23031496062993</v>
      </c>
      <c r="J6" s="8">
        <v>422.2613887279241</v>
      </c>
      <c r="K6" s="8">
        <v>401.94524946534455</v>
      </c>
      <c r="L6" s="8">
        <v>388.05659709203007</v>
      </c>
      <c r="M6" s="8">
        <v>377.93866044522207</v>
      </c>
      <c r="N6" s="8">
        <v>378.83894721493152</v>
      </c>
      <c r="O6" s="8">
        <v>399.96062992125991</v>
      </c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</row>
    <row r="7" spans="1:43" x14ac:dyDescent="0.25">
      <c r="A7" s="6" t="s">
        <v>4</v>
      </c>
      <c r="B7" s="8">
        <v>413.56</v>
      </c>
      <c r="C7" s="8">
        <v>412.15</v>
      </c>
      <c r="D7" s="8">
        <v>425.73</v>
      </c>
      <c r="E7" s="8">
        <v>433.84</v>
      </c>
      <c r="F7" s="8">
        <v>440.93</v>
      </c>
      <c r="G7" s="8">
        <v>447.68</v>
      </c>
      <c r="H7" s="8">
        <v>454.86</v>
      </c>
      <c r="I7" s="8">
        <v>461.23031496062993</v>
      </c>
      <c r="J7" s="8">
        <v>420.81459209722061</v>
      </c>
      <c r="K7" s="8">
        <v>397.68782808398942</v>
      </c>
      <c r="L7" s="8">
        <v>380.50422408136478</v>
      </c>
      <c r="M7" s="8">
        <v>364.02539756059906</v>
      </c>
      <c r="N7" s="8">
        <v>358.96559805024367</v>
      </c>
      <c r="O7" s="8">
        <v>399.96062992125991</v>
      </c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</row>
    <row r="8" spans="1:43" x14ac:dyDescent="0.25">
      <c r="A8" s="6" t="s">
        <v>5</v>
      </c>
      <c r="B8" s="8">
        <v>413.56</v>
      </c>
      <c r="C8" s="8">
        <v>412.15</v>
      </c>
      <c r="D8" s="8">
        <v>425.73</v>
      </c>
      <c r="E8" s="8">
        <v>433.84</v>
      </c>
      <c r="F8" s="8">
        <v>440.93</v>
      </c>
      <c r="G8" s="8">
        <v>447.68</v>
      </c>
      <c r="H8" s="8">
        <v>451.97329912023469</v>
      </c>
      <c r="I8" s="8">
        <v>445.39519944266226</v>
      </c>
      <c r="J8" s="8">
        <v>419.29152334839421</v>
      </c>
      <c r="K8" s="8">
        <v>393.65740740740728</v>
      </c>
      <c r="L8" s="8">
        <v>375.25361027402437</v>
      </c>
      <c r="M8" s="8">
        <v>355.88630151851174</v>
      </c>
      <c r="N8" s="8">
        <v>352.12142752989206</v>
      </c>
      <c r="O8" s="8">
        <v>399.96062992125991</v>
      </c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</row>
    <row r="9" spans="1:43" x14ac:dyDescent="0.25">
      <c r="A9" s="6" t="s">
        <v>6</v>
      </c>
      <c r="B9" s="8">
        <v>413.56</v>
      </c>
      <c r="C9" s="8">
        <v>412.15</v>
      </c>
      <c r="D9" s="8">
        <v>425.73</v>
      </c>
      <c r="E9" s="8">
        <v>433.84</v>
      </c>
      <c r="F9" s="8">
        <v>440.93</v>
      </c>
      <c r="G9" s="8">
        <v>447.68</v>
      </c>
      <c r="H9" s="8">
        <v>437.56262085308049</v>
      </c>
      <c r="I9" s="8">
        <v>439.14734099431428</v>
      </c>
      <c r="J9" s="8">
        <v>417.38153872741202</v>
      </c>
      <c r="K9" s="8">
        <v>389.0823033202409</v>
      </c>
      <c r="L9" s="8">
        <v>371.56542310320663</v>
      </c>
      <c r="M9" s="8">
        <v>351.79535988990961</v>
      </c>
      <c r="N9" s="8">
        <v>335.18365412656755</v>
      </c>
      <c r="O9" s="8">
        <v>399.96062992125991</v>
      </c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</row>
    <row r="10" spans="1:43" x14ac:dyDescent="0.25">
      <c r="A10" s="6" t="s">
        <v>7</v>
      </c>
      <c r="B10" s="8">
        <v>413.56</v>
      </c>
      <c r="C10" s="8">
        <v>412.15</v>
      </c>
      <c r="D10" s="8">
        <v>425.73</v>
      </c>
      <c r="E10" s="8">
        <v>433.84</v>
      </c>
      <c r="F10" s="8">
        <v>440.93</v>
      </c>
      <c r="G10" s="8">
        <v>447.68</v>
      </c>
      <c r="H10" s="8">
        <v>432.81012302320806</v>
      </c>
      <c r="I10" s="8">
        <v>435.04141769512859</v>
      </c>
      <c r="J10" s="8">
        <v>414.33427303068589</v>
      </c>
      <c r="K10" s="8">
        <v>384.45581802274705</v>
      </c>
      <c r="L10" s="8">
        <v>368.19839827713844</v>
      </c>
      <c r="M10" s="8">
        <v>348.5220644767889</v>
      </c>
      <c r="N10" s="8">
        <v>329.10532490256901</v>
      </c>
      <c r="O10" s="8">
        <v>323.43989987362693</v>
      </c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</row>
    <row r="11" spans="1:43" x14ac:dyDescent="0.25">
      <c r="A11" s="6" t="s">
        <v>8</v>
      </c>
      <c r="B11" s="8">
        <v>413.56</v>
      </c>
      <c r="C11" s="8">
        <v>412.15</v>
      </c>
      <c r="D11" s="8">
        <v>425.73</v>
      </c>
      <c r="E11" s="8">
        <v>433.84</v>
      </c>
      <c r="F11" s="8">
        <v>440.93</v>
      </c>
      <c r="G11" s="8">
        <v>444.39956369982542</v>
      </c>
      <c r="H11" s="8">
        <v>430.80683692750051</v>
      </c>
      <c r="I11" s="8">
        <v>429.28424739182543</v>
      </c>
      <c r="J11" s="8">
        <v>409.24742250355951</v>
      </c>
      <c r="K11" s="8">
        <v>379.97950405008885</v>
      </c>
      <c r="L11" s="8">
        <v>364.20418367842905</v>
      </c>
      <c r="M11" s="8">
        <v>344.81045555069511</v>
      </c>
      <c r="N11" s="8">
        <v>325.33797767238161</v>
      </c>
      <c r="O11" s="8">
        <v>307.52823142477564</v>
      </c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</row>
    <row r="12" spans="1:43" x14ac:dyDescent="0.25">
      <c r="A12" s="6" t="s">
        <v>9</v>
      </c>
      <c r="B12" s="8">
        <v>407.85836619718299</v>
      </c>
      <c r="C12" s="8">
        <v>412.15</v>
      </c>
      <c r="D12" s="8">
        <v>425.73</v>
      </c>
      <c r="E12" s="8">
        <v>433.84</v>
      </c>
      <c r="F12" s="8">
        <v>440.93</v>
      </c>
      <c r="G12" s="8">
        <v>431.40881481481478</v>
      </c>
      <c r="H12" s="8">
        <v>428.38833956969131</v>
      </c>
      <c r="I12" s="8">
        <v>420.00385802469134</v>
      </c>
      <c r="J12" s="8">
        <v>400.98198549456674</v>
      </c>
      <c r="K12" s="8">
        <v>374.89201581283817</v>
      </c>
      <c r="L12" s="8">
        <v>358.17756257479311</v>
      </c>
      <c r="M12" s="8">
        <v>339.11320112763684</v>
      </c>
      <c r="N12" s="8">
        <v>320.61948396801279</v>
      </c>
      <c r="O12" s="8">
        <v>301.59678546471008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</row>
    <row r="13" spans="1:43" x14ac:dyDescent="0.25">
      <c r="A13" s="6" t="s">
        <v>10</v>
      </c>
      <c r="B13" s="8">
        <v>301.57110156250002</v>
      </c>
      <c r="C13" s="8">
        <v>412.15</v>
      </c>
      <c r="D13" s="8">
        <v>425.73</v>
      </c>
      <c r="E13" s="8">
        <v>433.84</v>
      </c>
      <c r="F13" s="8">
        <v>428.60176805251643</v>
      </c>
      <c r="G13" s="8">
        <v>418.29255924170616</v>
      </c>
      <c r="H13" s="8">
        <v>425.4435313376988</v>
      </c>
      <c r="I13" s="8">
        <v>415.50349956255462</v>
      </c>
      <c r="J13" s="8">
        <v>389.26139440903216</v>
      </c>
      <c r="K13" s="8">
        <v>366.97324292796725</v>
      </c>
      <c r="L13" s="8">
        <v>345.51600320793227</v>
      </c>
      <c r="M13" s="8">
        <v>326.53173161047181</v>
      </c>
      <c r="N13" s="8">
        <v>312.57327209098867</v>
      </c>
      <c r="O13" s="8">
        <v>297.97025371828528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</row>
    <row r="14" spans="1:43" x14ac:dyDescent="0.25">
      <c r="A14" s="6" t="s">
        <v>11</v>
      </c>
      <c r="B14" s="8">
        <v>242.15087567567576</v>
      </c>
      <c r="C14" s="8">
        <v>409.43618050541534</v>
      </c>
      <c r="D14" s="8">
        <v>425.73</v>
      </c>
      <c r="E14" s="8">
        <v>433.84</v>
      </c>
      <c r="F14" s="8">
        <v>408.18590613973186</v>
      </c>
      <c r="G14" s="8">
        <v>414.48620363636365</v>
      </c>
      <c r="H14" s="8">
        <v>409.09392757009346</v>
      </c>
      <c r="I14" s="8">
        <v>405.56476013414988</v>
      </c>
      <c r="J14" s="8">
        <v>378.49441345873436</v>
      </c>
      <c r="K14" s="8">
        <v>351.99372332246344</v>
      </c>
      <c r="L14" s="8">
        <v>323.58495552639249</v>
      </c>
      <c r="M14" s="8">
        <v>308.30040342179444</v>
      </c>
      <c r="N14" s="8">
        <v>297.51154369592689</v>
      </c>
      <c r="O14" s="8">
        <v>293.10784068658091</v>
      </c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</row>
    <row r="15" spans="1:43" x14ac:dyDescent="0.25">
      <c r="A15" s="6" t="s">
        <v>12</v>
      </c>
      <c r="B15" s="8">
        <v>225.05477424612874</v>
      </c>
      <c r="C15" s="8">
        <v>335.20653177257509</v>
      </c>
      <c r="D15" s="8">
        <v>424.03343478260865</v>
      </c>
      <c r="E15" s="8">
        <v>433.84</v>
      </c>
      <c r="F15" s="8">
        <v>403.84219031141868</v>
      </c>
      <c r="G15" s="8">
        <v>405.736551724138</v>
      </c>
      <c r="H15" s="8">
        <v>387.76593961105431</v>
      </c>
      <c r="I15" s="8">
        <v>385.27378161849265</v>
      </c>
      <c r="J15" s="8">
        <v>359.10670020414102</v>
      </c>
      <c r="K15" s="8">
        <v>321.43226888305594</v>
      </c>
      <c r="L15" s="8">
        <v>291.5043952839228</v>
      </c>
      <c r="M15" s="8">
        <v>291.24363460977634</v>
      </c>
      <c r="N15" s="8">
        <v>289.74348692524546</v>
      </c>
      <c r="O15" s="8">
        <v>280.7452367065228</v>
      </c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</row>
    <row r="16" spans="1:43" x14ac:dyDescent="0.25">
      <c r="A16" s="6" t="s">
        <v>13</v>
      </c>
      <c r="B16" s="8">
        <v>0</v>
      </c>
      <c r="C16" s="8">
        <v>281.66673271889397</v>
      </c>
      <c r="D16" s="8">
        <v>331.0940589680589</v>
      </c>
      <c r="E16" s="8">
        <v>360.81604010349292</v>
      </c>
      <c r="F16" s="8">
        <v>388.98255999999964</v>
      </c>
      <c r="G16" s="8">
        <v>381.69545454545477</v>
      </c>
      <c r="H16" s="8">
        <v>367.26482608695676</v>
      </c>
      <c r="I16" s="8">
        <v>329.05347769028845</v>
      </c>
      <c r="J16" s="8">
        <v>286.78149606299166</v>
      </c>
      <c r="K16" s="8">
        <v>266.6852580927382</v>
      </c>
      <c r="L16" s="8">
        <v>253.73359580052465</v>
      </c>
      <c r="M16" s="8">
        <v>256.89632545931818</v>
      </c>
      <c r="N16" s="8">
        <v>0</v>
      </c>
      <c r="O16" s="8">
        <v>0</v>
      </c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</row>
    <row r="17" spans="1:43" x14ac:dyDescent="0.25">
      <c r="A17" s="6" t="s">
        <v>14</v>
      </c>
      <c r="B17" s="8">
        <v>0</v>
      </c>
      <c r="C17" s="8">
        <v>0</v>
      </c>
      <c r="D17" s="8">
        <v>0</v>
      </c>
      <c r="E17" s="8">
        <v>261.96881159420292</v>
      </c>
      <c r="F17" s="8">
        <v>276.08976056338014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</row>
    <row r="18" spans="1:43" x14ac:dyDescent="0.25">
      <c r="A18" s="11" t="s">
        <v>15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</row>
  </sheetData>
  <mergeCells count="4">
    <mergeCell ref="B3:H3"/>
    <mergeCell ref="I3:O3"/>
    <mergeCell ref="B1:O1"/>
    <mergeCell ref="B2:O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Folsom-ResSim</vt:lpstr>
      <vt:lpstr>Folsom-W2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Stacy Tanaka</dc:creator>
  <cp:lastModifiedBy>Stacy Tanaka</cp:lastModifiedBy>
  <dcterms:created xsi:type="dcterms:W3CDTF">2025-10-06T23:59:00Z</dcterms:created>
  <dcterms:modified xsi:type="dcterms:W3CDTF">2025-10-08T18:05:25Z</dcterms:modified>
</cp:coreProperties>
</file>